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65296" windowWidth="10035" windowHeight="8355" activeTab="1"/>
  </bookViews>
  <sheets>
    <sheet name="ผด1" sheetId="1" r:id="rId1"/>
    <sheet name="ผด.2" sheetId="2" r:id="rId2"/>
    <sheet name="ผด.3" sheetId="3" r:id="rId3"/>
    <sheet name="ผด.4" sheetId="4" r:id="rId4"/>
    <sheet name="ผด5" sheetId="5" r:id="rId5"/>
    <sheet name="ผด.5" sheetId="6" r:id="rId6"/>
    <sheet name="ผด6" sheetId="7" r:id="rId7"/>
    <sheet name="ผด.6" sheetId="8" r:id="rId8"/>
    <sheet name="ความประหยัดคุ้มค่า" sheetId="9" r:id="rId9"/>
    <sheet name="ความประหยัดคุ้มค่า (2)" sheetId="10" r:id="rId10"/>
  </sheets>
  <definedNames>
    <definedName name="_xlnm.Print_Area" localSheetId="5">'ผด.5'!$A$1:$J$15</definedName>
    <definedName name="_xlnm.Print_Area" localSheetId="0">'ผด1'!$A$1:$J$365</definedName>
  </definedNames>
  <calcPr fullCalcOnLoad="1"/>
</workbook>
</file>

<file path=xl/sharedStrings.xml><?xml version="1.0" encoding="utf-8"?>
<sst xmlns="http://schemas.openxmlformats.org/spreadsheetml/2006/main" count="2222" uniqueCount="553">
  <si>
    <t>ลำดับที่</t>
  </si>
  <si>
    <t>ช่วงเวลา</t>
  </si>
  <si>
    <t>ที่ต้องเริ่มจัดหา</t>
  </si>
  <si>
    <t>แบบ ผด.1</t>
  </si>
  <si>
    <t>จำนวน</t>
  </si>
  <si>
    <t>เงินงบประมาณ</t>
  </si>
  <si>
    <t>แผนงาน/งาน/โครงการ</t>
  </si>
  <si>
    <t>(บาท)</t>
  </si>
  <si>
    <t>เงินนอกงบประมาณ</t>
  </si>
  <si>
    <t>ประเภท</t>
  </si>
  <si>
    <t>วิธีจัดหา</t>
  </si>
  <si>
    <t>กำหนด</t>
  </si>
  <si>
    <t>หมายเหตุ</t>
  </si>
  <si>
    <t>ที่ต้องจัดหา</t>
  </si>
  <si>
    <t>รายการ/จำนวน/หน่วย</t>
  </si>
  <si>
    <t>หน่วยงานเจ้าของเงิน</t>
  </si>
  <si>
    <t>งบประมาณ</t>
  </si>
  <si>
    <t>จำนวน/บาท</t>
  </si>
  <si>
    <t>จำนวน(บาท)</t>
  </si>
  <si>
    <t>หน่วยงาน</t>
  </si>
  <si>
    <t>เจ้าของเงิน</t>
  </si>
  <si>
    <t>แหล่งเงิน</t>
  </si>
  <si>
    <t>ผลการดำเนินงาน</t>
  </si>
  <si>
    <t>กำหนดส่งมอบ</t>
  </si>
  <si>
    <t>ลงชื่อ……………………....ปลัด อบต.</t>
  </si>
  <si>
    <t>ลงชื่อ………………………เจ้าหน้าที่พัสดุ</t>
  </si>
  <si>
    <t>แบบ ผด.4</t>
  </si>
  <si>
    <t>แผนการจัดหาพัสดุระยะ…….. ปี (ปีงบประมาณ………….ถึง…………….)</t>
  </si>
  <si>
    <t>ปีงบประมาณ</t>
  </si>
  <si>
    <t>รายการ/จำนวน (หน่วย)</t>
  </si>
  <si>
    <t xml:space="preserve">วงเงินจัดหา </t>
  </si>
  <si>
    <t>วิธีการจัดหา</t>
  </si>
  <si>
    <t>แบบ ผด.5</t>
  </si>
  <si>
    <t>แบบ ผด.2</t>
  </si>
  <si>
    <t>รายการ/จำนวน/วงเงิน</t>
  </si>
  <si>
    <t>ลำดับตามแผน</t>
  </si>
  <si>
    <t>จัดหา (ผด.2)</t>
  </si>
  <si>
    <t>ส่งประกาศอย่างช้า</t>
  </si>
  <si>
    <t>ภายใน</t>
  </si>
  <si>
    <t>กำหนดยื่นซอง</t>
  </si>
  <si>
    <t>ทำสัญญาภายใน</t>
  </si>
  <si>
    <t>ภายใน(วัน)</t>
  </si>
  <si>
    <t>เบิกเงินงวดสุดท้าย</t>
  </si>
  <si>
    <t>แบบ ผด.6</t>
  </si>
  <si>
    <t>ส่งประกาศ</t>
  </si>
  <si>
    <t>วันที่</t>
  </si>
  <si>
    <t xml:space="preserve"> /</t>
  </si>
  <si>
    <t xml:space="preserve"> X</t>
  </si>
  <si>
    <t>ยื่นซอง</t>
  </si>
  <si>
    <t>สัญญา</t>
  </si>
  <si>
    <t>เลขที่</t>
  </si>
  <si>
    <t>ลงวันที่</t>
  </si>
  <si>
    <t>สิ้นสุดวันที่</t>
  </si>
  <si>
    <t>วงเงินตาม</t>
  </si>
  <si>
    <t>มีเงินเหลือ</t>
  </si>
  <si>
    <t>ดำเนินการได้ตามแผน</t>
  </si>
  <si>
    <t>สาเหตุที่ไม่สามารถ</t>
  </si>
  <si>
    <t>วัสดุสำนักงาน</t>
  </si>
  <si>
    <t xml:space="preserve">     -</t>
  </si>
  <si>
    <t>ตกลงราคา</t>
  </si>
  <si>
    <t>วัสดุงานบ้านงานครัว</t>
  </si>
  <si>
    <t>วัสดุคอมพิวเตอร์</t>
  </si>
  <si>
    <t>แผนงานบริหารทั่วไป</t>
  </si>
  <si>
    <t>วัสดุโฆษณาและเผยแพร่</t>
  </si>
  <si>
    <t>วัสดุไฟฟ้าและวิทยุ</t>
  </si>
  <si>
    <t>ส่วนโยธา</t>
  </si>
  <si>
    <t>สอบราคา</t>
  </si>
  <si>
    <t>-</t>
  </si>
  <si>
    <t>ส่วนการคลัง</t>
  </si>
  <si>
    <t>วัสดุน้ำมันเชื้อเพลิงและหล่อลื่น</t>
  </si>
  <si>
    <t>ส่งมอบ</t>
  </si>
  <si>
    <t>(วัน)</t>
  </si>
  <si>
    <t>ขององค์การบริหารส่วนตำบลโตนด อำเภอโนนสูง  จังหวัดนครราชสีมา</t>
  </si>
  <si>
    <t xml:space="preserve">                                                                                                    ขององค์การบริหารส่วนตำบลโตนด  อำเภอโนนสูง  จังหวัดนครราชสีมา</t>
  </si>
  <si>
    <t>วัสดุยานพาหนะและขนส่ง</t>
  </si>
  <si>
    <t>วัสดุก่อสร้าง</t>
  </si>
  <si>
    <t>แผนงานอุตสาหกรรมโยธา</t>
  </si>
  <si>
    <t xml:space="preserve">แผนงานการศึกษา </t>
  </si>
  <si>
    <t xml:space="preserve">โครงการถนน คสล. </t>
  </si>
  <si>
    <t xml:space="preserve">บ้านใหม่สะเดาเอน หมู่ 10 </t>
  </si>
  <si>
    <t>จำนวน  1,133,200  บาท</t>
  </si>
  <si>
    <t xml:space="preserve">            (นายมงคล  แมงกลาง)</t>
  </si>
  <si>
    <t xml:space="preserve">       (นางสาวสินานาฏ  ปักโคทานัง)</t>
  </si>
  <si>
    <t>แบบรายงานผลการดำเนินงานตามแผนปฏิบัติการจัดซื้อจัดจ้าง ประจำปีงบประมาณ พ.ศ. 2551</t>
  </si>
  <si>
    <t>จัดหาตามความ</t>
  </si>
  <si>
    <t xml:space="preserve"> 6/2551</t>
  </si>
  <si>
    <t>1,122,000.-</t>
  </si>
  <si>
    <t xml:space="preserve">       งวดที่  2 (เมษายน - กันยายน)</t>
  </si>
  <si>
    <t xml:space="preserve">                                                                                                                                ข้อมูล ณ วันที่  20  มีนาคม  พ.ศ. 2551 </t>
  </si>
  <si>
    <t>จำนวน (บาท)</t>
  </si>
  <si>
    <t xml:space="preserve">                ลงชื่อ………………………….หัวหน้าเจ้าหน้าที่พัสดุ</t>
  </si>
  <si>
    <t xml:space="preserve">                      (นางสาวภิญญลักษณ์   ศิริทรัพย์)</t>
  </si>
  <si>
    <t xml:space="preserve">   /    งวดที่  1 (ตุลาคม - มีนาคม)</t>
  </si>
  <si>
    <t xml:space="preserve">                                                                    ของ องค์การบริหารส่วนตำบลโตนด อำเภอโนนสูง  จังหวัดนครราชสีมา</t>
  </si>
  <si>
    <t xml:space="preserve"> -</t>
  </si>
  <si>
    <t xml:space="preserve"> 4-เม.ย.-51</t>
  </si>
  <si>
    <t>11,200.-</t>
  </si>
  <si>
    <t xml:space="preserve">   /   งวดที่  2 (เมษายน - กันยายน)</t>
  </si>
  <si>
    <t xml:space="preserve">        งวดที่  1 (ตุลาคม - มีนาคม)</t>
  </si>
  <si>
    <t xml:space="preserve"> </t>
  </si>
  <si>
    <t xml:space="preserve">       (นางสาวปาริฉัตร   ขวัญมา)</t>
  </si>
  <si>
    <t xml:space="preserve">                                                                                                                                ข้อมูล ณ วันที่  15  สิงหาคม  พ.ศ. 2551 </t>
  </si>
  <si>
    <t>เครื่องรับส่งวิทยุชนิดมือถือ 5 วัตต์  จำนวน 5 เครื่อง</t>
  </si>
  <si>
    <t>ป้ายทำเนียบบุคลากร 1 ม.x 1.4 ม.  จำนวน 2 ป้าย</t>
  </si>
  <si>
    <t>จอรับภาพชนิดมือดึง  เส้นทะแยงมุม 120 นิ้ว</t>
  </si>
  <si>
    <t>เครื่องคอมพิวเตอร์ตั้งโต๊ะ  จำนวน  2 ชุด</t>
  </si>
  <si>
    <t xml:space="preserve">เครื่องคอมพิวเตอร์โน๊ตบุ๊ค </t>
  </si>
  <si>
    <t>เครื่องสำรองไฟ  จำนวน 2 เครื่อง</t>
  </si>
  <si>
    <t>คูลเลอร์น้ำดื่ม  95 ลิตร  จำนวน  2  ถัง</t>
  </si>
  <si>
    <t>โครงการก่อสร้างถนนผิวจราจรคอนกรีตเสริมเหล็ก ถนน</t>
  </si>
  <si>
    <t>ภายในหมู่บ้านสะเดาเอน หมู่ 1 (สายจากบ้านนางแดง - ถนน</t>
  </si>
  <si>
    <t>ลาดยางบ้านด่านทองหลาง)</t>
  </si>
  <si>
    <t>โครงการก่อสร้างถนนผิวจราจรคอนกรีตเสริมเหล็ก ภายใน</t>
  </si>
  <si>
    <t>บ้านด่านทองหลาง หมู่ 2 (สายทางหลังหมู่บ้านด่านทองหลาง)</t>
  </si>
  <si>
    <t>โครงการก่อสร้างถนนผิวจราจรคอนกรีตเสริมเหล็ก ถนนซอย</t>
  </si>
  <si>
    <t>ภายในหมู่บ้านด่านเกวียน หมู่ 3 (ถนนซอยบ้านหนองบง)</t>
  </si>
  <si>
    <t>โครงการก่อสร้างปรับปรุงเสริมผิวจราจร Asphaltic Concrete</t>
  </si>
  <si>
    <t>ถนนซอยภายในหมู่บ้านหนองงูเหลือม หมู่ 4</t>
  </si>
  <si>
    <t>โครงการก่อสร้างรางระบายน้ำและวางท่อระบายน้ำพร้อมคืน</t>
  </si>
  <si>
    <t>ผิวจราจรคอนกรีตเสริมเหล็ก ภายในหมู่บ้านโตนดเก่า หมู่ 5</t>
  </si>
  <si>
    <t>ภายในหมู่บ้านโตนด หมู่ 7 (บ้านนายกุน-บ้านนายคูณ)</t>
  </si>
  <si>
    <t>โครงการก่อสร้างถนนผิวจราจรคอนกรีตเสริมเหล็ก ถนนภาย-</t>
  </si>
  <si>
    <t>ในหมู่บ้านทุ่งมน หมู่ 8 (บ้านนางน้อย-บ้านนายล้วน)</t>
  </si>
  <si>
    <t>โครงการก่อสร้างรางระบายน้ำคอนกรีตเสริมเหล็กและก่อสร้าง</t>
  </si>
  <si>
    <t>เสริมผิวจราจรคอนกรีตเสริมเหล็ก ภายในหมู่บ้านขาม หมู่ 9</t>
  </si>
  <si>
    <t xml:space="preserve">ภายในหมู่บ้านโนนด่าน หมู่ 11 (สายกลางบ้านโนนด่าน </t>
  </si>
  <si>
    <t>เชื่อมบ้านรวม ต.หนองงูเหลือม)</t>
  </si>
  <si>
    <t>โครงการก่อสร้างปรับถนนเสริมผิวจราจรดินถม ถนนซอยภาย-</t>
  </si>
  <si>
    <t>คอมพิวเตอร์ตั้งโต๊ะ</t>
  </si>
  <si>
    <t>เครื่องเล่นดีวีดี</t>
  </si>
  <si>
    <t>โทรทัศน์สี  ชนิดจอแบน 29 นิ้ว</t>
  </si>
  <si>
    <t>แผนงาน</t>
  </si>
  <si>
    <t>หมวดค่าครุภัณฑ์</t>
  </si>
  <si>
    <t>ลักษณะงาน</t>
  </si>
  <si>
    <t>(/)</t>
  </si>
  <si>
    <t>วิธีการ</t>
  </si>
  <si>
    <t>แผนปฏิบัติการ</t>
  </si>
  <si>
    <t>แผนการจ่ายเงิน</t>
  </si>
  <si>
    <t>งาน/โครงการ</t>
  </si>
  <si>
    <t>รายการ</t>
  </si>
  <si>
    <t>คาดว่าจะลงนามในสัญญา (เดือน/ปี)</t>
  </si>
  <si>
    <t>งานต่อเนื่องที่ผูกพันงบประมาณปีต่อไป</t>
  </si>
  <si>
    <t>จัดจ้าง</t>
  </si>
  <si>
    <t>ประกวดราคา</t>
  </si>
  <si>
    <t>จัด ซื้อ</t>
  </si>
  <si>
    <t>จำนวน (หน่วยนับ)</t>
  </si>
  <si>
    <t>มี   (/)</t>
  </si>
  <si>
    <t>ประกาศสอบราคา/ประกวดราคา (เดือน/ปี)</t>
  </si>
  <si>
    <t>ออกแบบหรือกำหนดคุณลักษณะเฉพาะแล้ว</t>
  </si>
  <si>
    <t xml:space="preserve">                    แบบ ผด.5</t>
  </si>
  <si>
    <t>ลงชื่อ…….......…………………ผู้จัดทำ</t>
  </si>
  <si>
    <t>ที่ดินและสิ่งก่อสร้าง</t>
  </si>
  <si>
    <t>การเบิก - จ่าย</t>
  </si>
  <si>
    <t>เป็นไป</t>
  </si>
  <si>
    <t>ไม่เป็นไป</t>
  </si>
  <si>
    <t>ลำ</t>
  </si>
  <si>
    <t>ตามแผน</t>
  </si>
  <si>
    <t>ตามแผน(/)</t>
  </si>
  <si>
    <t>ดับ</t>
  </si>
  <si>
    <t>งาน/</t>
  </si>
  <si>
    <t>จัดหา</t>
  </si>
  <si>
    <t>ประกาศ</t>
  </si>
  <si>
    <t>ลงนามใน</t>
  </si>
  <si>
    <t>การส่ง</t>
  </si>
  <si>
    <t>เงิน</t>
  </si>
  <si>
    <t>เงินนอก</t>
  </si>
  <si>
    <t>( / )</t>
  </si>
  <si>
    <t>ที่</t>
  </si>
  <si>
    <t>โครงการ</t>
  </si>
  <si>
    <t>(หน่วยนับ)</t>
  </si>
  <si>
    <t>โดย</t>
  </si>
  <si>
    <t>มอบ (วัน</t>
  </si>
  <si>
    <t>ใช้วิธี</t>
  </si>
  <si>
    <t>ประกวด</t>
  </si>
  <si>
    <t>(วันเดือนปี)</t>
  </si>
  <si>
    <t>เดือน ปี)</t>
  </si>
  <si>
    <t>(ล้านบาท)</t>
  </si>
  <si>
    <t>หรือเงินสมทบ</t>
  </si>
  <si>
    <t>ราคา</t>
  </si>
  <si>
    <t>ภายในหมู่บ้านใหม่สะเดาเอน ม. 10 (ถ.ซอยบ้านนายพรมทอง)</t>
  </si>
  <si>
    <t>ภายในหมู่บ้านโตนด ม.6 (ซ.หน้าบ้านนายเบิ้ม-บ้านนางละม้าย)</t>
  </si>
  <si>
    <t xml:space="preserve"> ขององค์การบริหารส่วนตำบลโตนด  อำเภอโนนสูง  จังหวัดนครราชสีมา</t>
  </si>
  <si>
    <t xml:space="preserve">     งวดที่  2 (เมษายน - กันยายน)</t>
  </si>
  <si>
    <t xml:space="preserve">  /  งวดที่  1 (ตุลาคม - มีนาคม)</t>
  </si>
  <si>
    <t xml:space="preserve">   </t>
  </si>
  <si>
    <t xml:space="preserve">  </t>
  </si>
  <si>
    <t>สรุปความประหยัดและคุ้มค่า (ในการบริหารจัดการโครงการ) ประจำปีงบประมาณ  2552</t>
  </si>
  <si>
    <t xml:space="preserve">รายการ </t>
  </si>
  <si>
    <t>ลำดับตาม</t>
  </si>
  <si>
    <t>แผนจัดหา</t>
  </si>
  <si>
    <t>ผด.2</t>
  </si>
  <si>
    <t>ราคากลาง</t>
  </si>
  <si>
    <t>วงเงินตามสัญญา</t>
  </si>
  <si>
    <t>ประหยัดงบประมาณ</t>
  </si>
  <si>
    <t>จำนวนเงิน</t>
  </si>
  <si>
    <t>ร้อยละ</t>
  </si>
  <si>
    <t>31</t>
  </si>
  <si>
    <t>32</t>
  </si>
  <si>
    <t>33</t>
  </si>
  <si>
    <t>34</t>
  </si>
  <si>
    <t>35</t>
  </si>
  <si>
    <t>36</t>
  </si>
  <si>
    <t>37</t>
  </si>
  <si>
    <t>รวมงบประมาณตามโครงการทั้งสิ้น</t>
  </si>
  <si>
    <t>ในหมู่บ้านไผ่สีทอง หมู่ 12  (บ้านนายสามารถ-บ้านนายโฉม)</t>
  </si>
  <si>
    <t>ภายในหมู่บ้านไผ่สีทอง ม. 12 (บ้านนายสามารถ-บ้านนายหรั่น)</t>
  </si>
  <si>
    <t>(-2-)</t>
  </si>
  <si>
    <t>สรุป</t>
  </si>
  <si>
    <t xml:space="preserve">ความประหยัดและคุ้มค่าในการบริหารจัดการโครงการ    </t>
  </si>
  <si>
    <t>132,490 x 100</t>
  </si>
  <si>
    <t>5,733,500</t>
  </si>
  <si>
    <t>ผู้จัดทำ</t>
  </si>
  <si>
    <t xml:space="preserve">                                                                                             เท่ากับ</t>
  </si>
  <si>
    <t xml:space="preserve">     (นางสาวชวนพิศ   คูณกลาง)</t>
  </si>
  <si>
    <t xml:space="preserve">                         </t>
  </si>
  <si>
    <t xml:space="preserve">                             ตำแหน่ง  นักวิชาการเงินและบัญชี</t>
  </si>
  <si>
    <t>ตรวจถูกต้อง</t>
  </si>
  <si>
    <t xml:space="preserve">    ลงชื่อ……………………</t>
  </si>
  <si>
    <t xml:space="preserve">        ลงชื่อ………………………….</t>
  </si>
  <si>
    <t xml:space="preserve">          (นางสาวภิญญลักษณ์   ศิริทรัพย์)</t>
  </si>
  <si>
    <t xml:space="preserve">         ตำแหน่ง    หัวหน้าส่วนการคลัง</t>
  </si>
  <si>
    <t>แบบรายงานผลการดำเนินงานตามแผนปฏิบัติการจัดซื้อจัดจ้าง ประจำปีงบประมาณ พ.ศ. 2553</t>
  </si>
  <si>
    <t xml:space="preserve">    ข้อมูล ณ วันที่  31  มีนาคม  พ.ศ. 2553 </t>
  </si>
  <si>
    <t>แผนงานการศึกษา</t>
  </si>
  <si>
    <t>วัสดุวิทยาศาสตร์หรือการแพทย์</t>
  </si>
  <si>
    <t>วัสดุกีฬา</t>
  </si>
  <si>
    <t>อาหารเสริม(นม)โรงเรียน</t>
  </si>
  <si>
    <t>วัสดุการเกษตร</t>
  </si>
  <si>
    <t>ส่วนการศึกษาฯ</t>
  </si>
  <si>
    <t>ขององค์การบริหารส่วนตำบลท่าช้าง  อำเภอเฉลิมพระเกียรติ จังหวัดนครราชสีมา</t>
  </si>
  <si>
    <t>ของส่วนการศึกษาฯ  องค์การบริหารส่วนตำบลโป่งแดง อำเภอขามทะเลสอ  จังหวัดนครราชสีมา</t>
  </si>
  <si>
    <t>วัสดุอื่น ๆ (อุปโภคบริโภค)</t>
  </si>
  <si>
    <t xml:space="preserve">เครื่องปรับอากาศ ชนิดตั้งพื้นหรือชนิดแขวน ขนาด 12000 บีทียู </t>
  </si>
  <si>
    <t>จำนวน 1 เครื่อง</t>
  </si>
  <si>
    <t>ตู้เก็บเอกสาร 2 บาน  จำนวน  1  ตู้</t>
  </si>
  <si>
    <t>ตู้เก็บเอกสาร 4 ลิ้นชัก  จำนวน  1  ตู้</t>
  </si>
  <si>
    <t>ตู้เก็บเอกสารบานเลื่อน  2  บาน  (กระจก)  จำนวน 1 ตู้</t>
  </si>
  <si>
    <t>ชุดเครื่องเสียง   จำนวน  1  ชุด</t>
  </si>
  <si>
    <t>*เครื่องพิมพ์ แบบ Laser จำนวน 3 เครื่อง,*เครื่องพิมพ์ แบบสี</t>
  </si>
  <si>
    <t>คอมพิวเตอร์ จำนวน 3 เครื่อง (*มอนิเตอร์(Monitor, *โต๊ะและเก้าอี้</t>
  </si>
  <si>
    <t xml:space="preserve">คอมพิวเตอร์  (โน๊ตบุ๊ค)  จำนวน 1 เครื่อง </t>
  </si>
  <si>
    <t>ปริ้นเตอร์สี  จำนวน  1  เครื่อง</t>
  </si>
  <si>
    <t>เครื่องสำรองไฟ  จำนวน  2  เครื่อง</t>
  </si>
  <si>
    <t>วัสดุอื่น ๆ</t>
  </si>
  <si>
    <t>ไม้สต๊าป จำนวน 1 อัน</t>
  </si>
  <si>
    <t>อุตสาหกรรมและการโยธา</t>
  </si>
  <si>
    <t>ไม้เล็งแนว จำนวน 1 อัน</t>
  </si>
  <si>
    <t>โครงการก่อสร้างถนน คสล. ซอยร่วมใจ หมู่ที่ 1, หมู่ที่ 7 กว้าง</t>
  </si>
  <si>
    <t>3.50 เมตร ยาว 65 เมตร หนา 0.15 เมตร พร้อมป้ายโครงการ 1 ป้าย</t>
  </si>
  <si>
    <t xml:space="preserve">765 ลบ.ม. พร้อมบดอัดทับแน่น และวางท่อ คสล. ขนาด 0.60 เมตร </t>
  </si>
  <si>
    <t>จำนวน 5 ท่อน และเทคอนกรีตกันน้ำเซาะ ปากท่อทั้ง 2 ด้าน 1 จุด</t>
  </si>
  <si>
    <t>โครงการปรับปรุงซ่อมแซมถนนลูกรังสายคลองหลักต่ำบ้านโนน ม. 2</t>
  </si>
  <si>
    <t xml:space="preserve">กว้าง 3 เมตร ยาว 1,700 เมตร หนาเฉลี่ย 0.15 เมตร ปริมาตรลูกรัง      </t>
  </si>
  <si>
    <t xml:space="preserve">หมู่ที่ 3 ขนาดกว้าง 0.50 เมตร ยาว 305 เมตร </t>
  </si>
  <si>
    <t>ขนาด 2 นิ้ว ยาว 400 เมตร</t>
  </si>
  <si>
    <t>โครงการวางท่อประปาน้ำดิบจากบ้านนายมุน ศิลปะ ม.3 บ้านน้ำฉ่า</t>
  </si>
  <si>
    <t>โครงการเทคอนกรีตเพิ่มเติมลานกีฬาบ้านน้ำฉ่า หมู่ที่ 3</t>
  </si>
  <si>
    <t>ช่วงที่ 1 ขนาดกว้าง 6 เมตร ยาว 10 เมตร หนา 0.10 เมตร</t>
  </si>
  <si>
    <t>ช่วงที่ 2 ขนาดกว้าง 3X1.2X31 เมตร หนา 0.10 เมตร</t>
  </si>
  <si>
    <t>โครงการก่อสร้างถนน คสล. สายหลักเข้าหมู่บ้านโกรกกระหาด ม.4</t>
  </si>
  <si>
    <t>กว้าง 3.5 เมตร ยาว 80 เมตร หนา 0.15 เมตร พร้อมป้ายโครงการ</t>
  </si>
  <si>
    <t>ขนาดกว้าง 4 เมตร ยาว 83 เมตร หนา 0.15 เมตร พร้อมป้ายโครงการ</t>
  </si>
  <si>
    <t>โครงการก่อสร้างถนน คสล. ซ.ตาตุ๋ย ขึ้นหนองรัง ม.6 บ้านโป่งบูรพา</t>
  </si>
  <si>
    <t>กว้าง 4 เมตร ยาว 113 เมตร หนา 0.15 เมตร พร้อมป้ายโครงการ</t>
  </si>
  <si>
    <t xml:space="preserve">โครงการก่อสร้างถนน คสล. เข้าศูนย์เด็กเล็ก ม.6 บ้านโป่งบูรพา </t>
  </si>
  <si>
    <t xml:space="preserve">โครงการก่อสร้างถนน คสล. สายโรงสีชุมชนขึ้นหนองไผ่ หมู่ที่ 7 </t>
  </si>
  <si>
    <t>บ้านโป่งสุริยา</t>
  </si>
  <si>
    <t>ช่วงที่ 1 กว้าง 4 เมตร ยาว 12 เมตร หนา 0.15 เมตร</t>
  </si>
  <si>
    <t>ช่วงที่ 2 กว้าง 4 เมตร ยาว 38 เมตร หนา 0.15 เมตร</t>
  </si>
  <si>
    <t xml:space="preserve">พร้อมหูช้างด้านละ 2 เมตร ยาว 10 เมตร พร้อมป้ายโครงการ </t>
  </si>
  <si>
    <t>กว้าง 2.50 เมตร ยาว 78 เมตร หนา 0.15 เมตร พร้อมป้ายโครงการ</t>
  </si>
  <si>
    <t>โครงการก่อสร้างถนน คสล. ซอยสมศรี หมู่ที่ 8 บ้านน้ำฉ่าสายชล</t>
  </si>
  <si>
    <t xml:space="preserve">ขนาดกว้าง 2 เมตร ยาว 64 เมตร หนา 0.15 เมตร </t>
  </si>
  <si>
    <t>อาหารเสริม(นม)ศูนย์พัฒนาเด็กเล็กอบต.โป่งแดง</t>
  </si>
  <si>
    <t>ขององค์การบริหารส่วนตำบลโป่งแดง อำเภอขามทะเลสอ  จังหวัดนครราชสีมา</t>
  </si>
  <si>
    <t xml:space="preserve"> 1 เครื่อง,*เครื่องสำรองกระแสไฟฟ้า (UPS), และอุปกรณ์อื่นๆ</t>
  </si>
  <si>
    <t>โครงการก่อสร้างรางระบายน้ำ คสล จากหน้าบ้านผช.สนิท บ้านน้ำฉ่า</t>
  </si>
  <si>
    <t>กว้าง 5 เมตร ยาว 95 เมตร หนา 0.15 เมตร พร้อมป้ายโครงการ</t>
  </si>
  <si>
    <t xml:space="preserve">โครงการก่อสร้างถนน คสล. ซอยตาเลิศ หมู่ที่ 5 บ้านหนองม่วง </t>
  </si>
  <si>
    <t>โครงการก่อสร้างถนน คสล. ซอยบ้านตาอั้น หมู่ 8 บ้านน้ำฉ่าสายชล</t>
  </si>
  <si>
    <t xml:space="preserve">                                                                    ของ องค์การบริหารส่วนตำบลโป่งแดง  อำเภอขามทะเลสอ  จังหวัดนครราชสีมา</t>
  </si>
  <si>
    <t>สรุปความประหยัดและคุ้มค่า (ในการบริหารจัดการโครงการ) ประจำปีงบประมาณ  2554</t>
  </si>
  <si>
    <t>1,884,900</t>
  </si>
  <si>
    <t>475,659 x 100</t>
  </si>
  <si>
    <t xml:space="preserve">                (นางสาวสุพรรณี   รอดสิน)</t>
  </si>
  <si>
    <t>แผนปฏิบัติการจัดซื้อจัดจ้าง  ประจำปีงบประมาณ  พ.ศ. 2554</t>
  </si>
  <si>
    <t xml:space="preserve">           (นายวิชัย   สุรินทร์)</t>
  </si>
  <si>
    <t xml:space="preserve">                         (นางสาวสุพรรณี  รอดสิน)</t>
  </si>
  <si>
    <t>115</t>
  </si>
  <si>
    <t>117</t>
  </si>
  <si>
    <t>118</t>
  </si>
  <si>
    <t>119</t>
  </si>
  <si>
    <t>124</t>
  </si>
  <si>
    <t>125</t>
  </si>
  <si>
    <t>126</t>
  </si>
  <si>
    <t>ต.ค. 55- ก.ย.56</t>
  </si>
  <si>
    <t>ตู้เก็บเอกสารบานเลื่อน  2  บาน  (กระจก)  จำนวน 2 ตู้</t>
  </si>
  <si>
    <t>โครงการก่อสร้างถนน คสล. สายเกษมธรรมาภิรัต  หมู่ที่  3</t>
  </si>
  <si>
    <t xml:space="preserve"> (                                       )</t>
  </si>
  <si>
    <t>ขององค์การบริหารส่วนตำบลโป่งแดง  อำเภอขามทะเลสอ  จังหวัดนครราชสีมา</t>
  </si>
  <si>
    <t xml:space="preserve">    เงินนอก      งบประมาณ        หรือเงิน           สมทบ          (ล้านบาท)</t>
  </si>
  <si>
    <t xml:space="preserve"> ตำแหน่ง เจ้าหน้าที่พัสดุ</t>
  </si>
  <si>
    <t>สรุปความประหยัดและคุ้มค่า (ในการบริหารจัดการโครงการ) ประจำปีงบประมาณ  2555</t>
  </si>
  <si>
    <t>เครื่องคอมพิวเตอร์สำนักงาน   จำนวน  2 เครื่อง</t>
  </si>
  <si>
    <t>เครื่องปริ้นเตอร์แบบปริ้นสี</t>
  </si>
  <si>
    <t>เครื่องปริ้นเตอรืแบบเลเซอร์</t>
  </si>
  <si>
    <t>เครื่องสูบน้ำเครื่องยนต์เบนซิน</t>
  </si>
  <si>
    <t>เครื่องคอมพิวเตอร์ตั้งโต๊ะ</t>
  </si>
  <si>
    <t xml:space="preserve">โครงการก่อสร้างท่อระบายน้ำ คสล. สี่เหลี่ยม </t>
  </si>
  <si>
    <t>บริเวณแยกเหมืองกลาง   หมู่ที่  1</t>
  </si>
  <si>
    <t>โครงการก่อสร้างท่อระบายน้ำ คสล. สี่เหลี่ยม บริเวณเหมือง</t>
  </si>
  <si>
    <t>ผู้ใหญ่สมัคร  หมู่ที่  1</t>
  </si>
  <si>
    <t xml:space="preserve"> โครงการก่อสร้างท่อระบายน้ำ คสล. สี่เหลี่ยม บริเวณโคกลาน </t>
  </si>
  <si>
    <t xml:space="preserve">นานายสะเหวียง  หมู่ที่ 1 </t>
  </si>
  <si>
    <t xml:space="preserve">โครงการก่อสร้างท่อระบายน้ำ คสล. สี่เหลี่ยม บริเวณนาลุงจ่าง  ม. 1 </t>
  </si>
  <si>
    <t>โครงการก่อสร้างถนน คสล. บริเวณ หน้า กศน. พื้นที่เป็น</t>
  </si>
  <si>
    <t xml:space="preserve">รูปสามเหลี่ยม   หมู่ที่  1 </t>
  </si>
  <si>
    <t>โครงการก่อสร้างถนน คสล. สามแยกหลักแดน หมู่ที่  1</t>
  </si>
  <si>
    <t xml:space="preserve">โครงการก่อสร้างถนนคอนกรีตเสริมเหล็กสายมาบบ้านโนน  หมู่ที่ 2 </t>
  </si>
  <si>
    <t>โครงการซ่อมแซมถนน คสล. บริเวณหน้าโรงเรียนบ้าน</t>
  </si>
  <si>
    <t>โกรกกระหาด หมู่ที่  4</t>
  </si>
  <si>
    <t>โครงการก่อสร้างถนนดินซอยดอนสมบูรณ์  หมู่ที่  4</t>
  </si>
  <si>
    <t>โครงการก่อสร้างถนนคอนกรีตเสริมเหล็กสายโรงสูบน้ำ</t>
  </si>
  <si>
    <t>บ้านหนองม่วง  หมู่ที่  5</t>
  </si>
  <si>
    <t>โครงการก่อสร้างบันได คสล. ลงสระ กสช. บ้านหนองม่วง  หมู่ที่  5</t>
  </si>
  <si>
    <t>โครงการซ่อมแซมบ่อน้ำบาดาลบ้านหนองม่วง  หมู่ที่  5</t>
  </si>
  <si>
    <t xml:space="preserve">โครงการปรับปรุงถนนสายบ้านยายเพ็ญ  หมู่ที่  6 </t>
  </si>
  <si>
    <t>โครงการก่อสร้างหอกระจายข่าวภายในหมู่บ้านพร้อมอุปกรณ์</t>
  </si>
  <si>
    <t>ขยายเสียง หมู่ที่  7</t>
  </si>
  <si>
    <t>โครงการก่อสร้างลานกีฬาเอนกประสงค์สามัคคีสโมสร หมู่ที่  7</t>
  </si>
  <si>
    <t>โครงการก่อสร้างถนน คสล. ซอยนางเลี่ยม  หมู่ที่ 8</t>
  </si>
  <si>
    <t>โครงการก่อสร้างถนน คสล. ซอยอากาศโยธิน หมู่ที่  8</t>
  </si>
  <si>
    <t>โครงการก่อสร้างถนน คสล. ซอยยายฉลวย หมู่ที่  8</t>
  </si>
  <si>
    <t>374,483 x 100</t>
  </si>
  <si>
    <t>1,994,900</t>
  </si>
  <si>
    <t>(นางสาวปาริฉัตร  ขวัญมา)</t>
  </si>
  <si>
    <t xml:space="preserve">                          ตำแหน่ง   นักวิชาการพัสดุ</t>
  </si>
  <si>
    <t>แบบ ผด.3</t>
  </si>
  <si>
    <t>ช่วงเวลาที่</t>
  </si>
  <si>
    <t>เบิกจ่ายเล้ว</t>
  </si>
  <si>
    <t>คงเหลือ</t>
  </si>
  <si>
    <t>ต้องเริ่ม</t>
  </si>
  <si>
    <t>จัดหาตามแผน</t>
  </si>
  <si>
    <t>ต.ค. 53- ก.ย. 54</t>
  </si>
  <si>
    <t>แบบรายงานผลการดำเนินงานตามแผนการจัดหาพัสดุ  ประจำปีงบประมาณ พ.ศ. 2555</t>
  </si>
  <si>
    <t>/</t>
  </si>
  <si>
    <t>ไหล่ทางลูกรังตามสภาพพื้นที่  พร้อมป้ายโครงการ  1  ป้าย</t>
  </si>
  <si>
    <t>กรณีพิเศษ</t>
  </si>
  <si>
    <t>งานที่เสร็จภายในปี2557</t>
  </si>
  <si>
    <t>คาดว่าจะมีการส่งมอบ ปี 2557 (ล้านบาท)</t>
  </si>
  <si>
    <t>งบประมาณที่ได้รับอนุมัติ      ในปี 2557 (ล้านบาท)</t>
  </si>
  <si>
    <t>ของกองคลัง องค์การบริหารส่วนตำบลโป่งแดง  อำเภอขามทะเลสอ  จังหวัดนครราชสีมา</t>
  </si>
  <si>
    <t>กองคลัง</t>
  </si>
  <si>
    <t xml:space="preserve">                        ตำแหน่ง ปลัดองค์การบริหารส่วนตำบลโป่งแดง</t>
  </si>
  <si>
    <t xml:space="preserve">                            จ่าเอก………………………….ผู้ตรวจสอบ</t>
  </si>
  <si>
    <t>นาวาอากาศเอก…….........…………ผู้รับผิดชอบ</t>
  </si>
  <si>
    <t xml:space="preserve">                    (วีรชาติ  ชาญอนุสรสิทธิ์)</t>
  </si>
  <si>
    <t xml:space="preserve">     นายกองค์การบริหารส่วนตำบลโป่งแดง</t>
  </si>
  <si>
    <t>แผนการจัดหาพัสดุ ประจำปีงบประมาณ พ.ศ. 2558</t>
  </si>
  <si>
    <t>ต.ค. 57- ก.ย. 58</t>
  </si>
  <si>
    <t>ของสำนักงานปลัด องค์การบริหารส่วนตำบลโป่งแดง  อำเภอขามทะเลสอ  จังหวัดนครราชสีมา</t>
  </si>
  <si>
    <t>โต๊ะพับ โฟรเมก้า หน้าขาว ขาเหล็กชุบ  จำนวน 6 ตัว</t>
  </si>
  <si>
    <t xml:space="preserve">เก้าอี้นวมผนังบุนวม  จำนวน  30 ตัว </t>
  </si>
  <si>
    <t xml:space="preserve">เก้าอี้พลาสติกแบบแข็ง  จำนวน  100  ตัว </t>
  </si>
  <si>
    <t>โต๊ะทำงาน  นายก  อบต.พร้อมเก้าอี้  จำนวน  1  ชุด</t>
  </si>
  <si>
    <t xml:space="preserve">เก้าอี้  ประธานสภา  อบต.  โดยหุ้มหนังสังเคราะห์  (PU)  อย่างดี  </t>
  </si>
  <si>
    <t xml:space="preserve">จำนวน  1  ตัว </t>
  </si>
  <si>
    <t>เก้าอี้  สำนักงาน  หุ้มหนัง  PVC  ปรับขึ้น-ลงได้  จำนวน  4  ตัว</t>
  </si>
  <si>
    <t xml:space="preserve"> Lumens  จำนวน  1 เครื่อง</t>
  </si>
  <si>
    <t xml:space="preserve">เครื่องมัลติมีเดียโปรเจคเตอร์  ขนาดไม่น้อยกว่า  2,500  ANSi </t>
  </si>
  <si>
    <t>ตู้กับข้าว  4  ฟุต  4  ประตู  จำนวน  1  ตู้</t>
  </si>
  <si>
    <t>คอมพิวเตอร์โน๊ตบุ๊ค    จำนวน  1  เครื่อง</t>
  </si>
  <si>
    <t>เครื่องพิมพ์แบบฉีดหมึก  (Inkjet  Printer)  จำนวน  1  เครื่อง</t>
  </si>
  <si>
    <t xml:space="preserve">เครื่องพิมพ์ชนิดเลเซอร์/ชนิด  LED  ขาวดำ  ( 25  หน้า/นาที)  </t>
  </si>
  <si>
    <t xml:space="preserve">จำนวน  2  เครื่อง </t>
  </si>
  <si>
    <t>เครื่องสำรองไฟ  ขนาด  800  VA   จำนวน  1  เครื่อง</t>
  </si>
  <si>
    <t xml:space="preserve">เครื่องอุปกรณ์ออกกำลังกายบริหารแขน-หัวไหล่-หน้าอก </t>
  </si>
  <si>
    <t>(แบบถ่าย-หุบยกตุ้มน้ำหนัก)</t>
  </si>
  <si>
    <t>เครื่องอุปกรณ์ออกกำลังกายบริหารแขน-หัวไหล่-หน้าอก</t>
  </si>
  <si>
    <t xml:space="preserve"> (แบบดึงยกตุ้มน้ำหนัก)</t>
  </si>
  <si>
    <t xml:space="preserve">แผนงานศาสนา  วัฒนธรรม </t>
  </si>
  <si>
    <t xml:space="preserve"> และนันทนาการ</t>
  </si>
  <si>
    <t xml:space="preserve">เครื่องอุปกรณ์ออกกำลังกายบริหารข้อเข่า-ขา </t>
  </si>
  <si>
    <t>(แบบจักรยานล้อเหล็กนั่งตรง)</t>
  </si>
  <si>
    <t>(แบบจักรยานล้อเหล็กนั่งพิง)</t>
  </si>
  <si>
    <t xml:space="preserve"> (แบบดึงยกลูกตุ้มน้ำหนัก)</t>
  </si>
  <si>
    <t>เครื่องอุปกรณ์ออกกำลังกายบริหารแขน-ลดหน้าท้อง,นวดหลัง</t>
  </si>
  <si>
    <t>เครื่องอุปกรณ์ออกกำลังกายยกน้ำหนัก  (แบบนอน)</t>
  </si>
  <si>
    <t xml:space="preserve">เครื่องอุปกรณ์ออกกำลังกายบริหารหน้าท้อง/แขน-หัวไหล่ </t>
  </si>
  <si>
    <t xml:space="preserve"> (แบบดึงยกตัว)</t>
  </si>
  <si>
    <t xml:space="preserve">เครื่องอุปกรณ์ออกกำลังกายบริหารขา-สะโพก-หัวไหล่ </t>
  </si>
  <si>
    <t xml:space="preserve"> (แบบโยก-วิ่งสลับเท้า)</t>
  </si>
  <si>
    <t xml:space="preserve">เครื่องอุปกรณ์ออกกำลังกายบริหารกล้ามเนื้อและหัวไหล่ </t>
  </si>
  <si>
    <t xml:space="preserve">เครื่องอุปกรณ์ออกกำลังกายบริหารข้อเข่าและออกกำลังแขน  </t>
  </si>
  <si>
    <t>(แบบถีบ-ดึงยกน้ำหนัก)</t>
  </si>
  <si>
    <t>เครื่องอุปกรณ์ออกกำลังกายยกน้ำหนัก  (แบบนั่ง)</t>
  </si>
  <si>
    <t xml:space="preserve">เครื่องอุปกรณ์ออกกำลังกายบริหารแขน-หน้าอก-หัวไหล่-หัวเข่า </t>
  </si>
  <si>
    <t xml:space="preserve"> (แบบถ่าง-หุบยกตุ้มน้ำหนัก)</t>
  </si>
  <si>
    <t>แผนงานบริหารงานทั่วไป</t>
  </si>
  <si>
    <t>วัสดุเชื้อเพลิงและหล่อลื่น</t>
  </si>
  <si>
    <t>ตู้เอกสารบานเลื่อนกระจก  (มอก.)  จำนวน  1  ตู้</t>
  </si>
  <si>
    <t>ตู้เก็บเอกสาร  2  บาน  (มอก.)  จำนวน  1  ตู้</t>
  </si>
  <si>
    <t xml:space="preserve">รถบรรทุก  (ดีเซล)  ขนาด  1  ตัน  ปริมาตรกระบอกสูบไม่ต่ำกว่า  </t>
  </si>
  <si>
    <t>2,400  ซีซี  ขับเคลื่อน  2  ล้อ  จำนวน  1  คัน</t>
  </si>
  <si>
    <t xml:space="preserve">เครื่องคอมพิวเตอร์โน้ตบุ้ค  สำหรับงานประมวลผล  </t>
  </si>
  <si>
    <t>โปรแกรมแผนที่ภาษี  จำนวน  1  เครื่อง</t>
  </si>
  <si>
    <t>ของกองช่าง  องค์การบริหารส่วนตำบลโป่งแดง  อำเภอขามทะเลสอ  จังหวัดนครราชสีมา</t>
  </si>
  <si>
    <t>เครื่องทำลายเอกสาร   จำนวน  1 เครื่อง</t>
  </si>
  <si>
    <t>เครื่องคอมพิวเตอร์  สำหรับงานประมวลผล  จำนวน 1 เครื่อง</t>
  </si>
  <si>
    <t>เครื่องพิมพ์ Multifunction แบบฉีดหมึก (Inkjet) จำนวน1 เครื่อง</t>
  </si>
  <si>
    <t xml:space="preserve">โครงการก่อสร้างลานคอนกรีตเสริมเหล็กเอนกประสงค์ บ้านโป่งแดง </t>
  </si>
  <si>
    <t xml:space="preserve">หมู่ที่ 1  พื้นที่ 1 ความกว้าง 10.00 เมตร ความยาว 35.00 เมตร </t>
  </si>
  <si>
    <t xml:space="preserve">ความหนา 0.10 เมตร  พื้นที่ 2 ความกว้าง 12.00 เมตร </t>
  </si>
  <si>
    <t>ความยาว 35.00 เมตร ความหนา 0.10 เมตร</t>
  </si>
  <si>
    <t xml:space="preserve">โครงการขยายความยาวท่อระบายน้ำ  คสล. คลองสะพาน  </t>
  </si>
  <si>
    <t>บ้านโนน หมู่ที่ 2ขนาดเส้นผ่านศูนย์กลางท่อ 1.00 เมตร จำนวน 15ท่อน</t>
  </si>
  <si>
    <t>โครงการก่อสร้างถนน  คสล.  ซอยลัดดา   หมู่ที่ 2</t>
  </si>
  <si>
    <t>ผิวจราจรกว้าง 2.80 เมตร ความหนา 0.15 เมตร ระยะทาง 12.50 เมตร</t>
  </si>
  <si>
    <t>โครงการก่อสร้างถนน  คสล.  ซอยตาเช้า   หมู่ที่ 2</t>
  </si>
  <si>
    <t>ผิวจราจรกว้าง 2.00 เมตร ความหนา 0.15 เมตร ระยะทาง 45.00 เมตร</t>
  </si>
  <si>
    <t>โครงการซ่อมแซมถนนลูกรังสายลำตะกรุดสวนหมาก บ้านน้ำฉ่า ม. 3</t>
  </si>
  <si>
    <t xml:space="preserve">ผิวจราจรกว้าง 3.00 เมตร ความหนาเฉลี่ย 0.20 เมตร ระยะทาง </t>
  </si>
  <si>
    <t>550 เมตร  พร้อมเกรดเกลี่ยเรียบ</t>
  </si>
  <si>
    <t>โครงการซ่อมแซมรางระบายน้ำถนนสายอรุณสวัสดิ์ บ้านน้ำฉ่า หมู่ที่ 3</t>
  </si>
  <si>
    <t>ขนาดความกว้าง 0.30 เมตร  ขนาดความยาว 400 เมตร</t>
  </si>
  <si>
    <t>โครงการซ่อมแซมพร้อมเกรดเกลี่ยเรียบถนนดินสายเลียบคลอง</t>
  </si>
  <si>
    <t xml:space="preserve">หัวนาตาบน   บ้านน้ำฉ่า หมู่ที่ 3 ความกว้าง 2.50 เมตร </t>
  </si>
  <si>
    <t>ความยาว 60 เมตร ลึกเฉลี่ย 0.80 เมตร</t>
  </si>
  <si>
    <t>โครงการก่อสร้างถนนหินคลุกสายจากสะพานเหมือง-อาคารแยก</t>
  </si>
  <si>
    <t>น้ำละลมหม้อ  บ้านน้ำฉ่า หมู่ที่ 3 ผิวจราจรกว้าง 3.50 เมตร</t>
  </si>
  <si>
    <t xml:space="preserve"> ระยะทาง 1,025 เมตร ความหนาเฉลี่ย 0.10 เมตร</t>
  </si>
  <si>
    <t xml:space="preserve"> โครงการก่อสร้างถนน  คสล.  สายซอยสันติสุข1 บ้านโกรกระหาด </t>
  </si>
  <si>
    <t xml:space="preserve">หมู่ที่ 4 ขนาดกว้าง 3.00  เมตร ยาว 96.00  เมตร  หนา  0.15 เมตร  </t>
  </si>
  <si>
    <t>โครงการก่อสร้างถนน  คสล.  ซอยยายทวาย บ้านโกรกระหาด หมู่ที่ 4</t>
  </si>
  <si>
    <t xml:space="preserve">ขนาดกว้าง  4.00  เมตร  ยาว  77.00  เมตร  หนา  0.15  เมตร  </t>
  </si>
  <si>
    <t>โครงการติดตั้งระบบเสียงตามสายในหมู่บ้าน บ้านหนองม่วง หมู่ที่ 5</t>
  </si>
  <si>
    <t xml:space="preserve">ระยะทางในการติดตั้งเสียงตามสาย ภายในหมู่บ้าน-เมตร </t>
  </si>
  <si>
    <t>จำนวนจุดติดตั้งลำโพง 10 จุด</t>
  </si>
  <si>
    <t xml:space="preserve">โครงการก่อสร้างถนน  คสล. (ขยายไหล่ถนน)  บ้านหนองม่วง หมู่ที่ 5 </t>
  </si>
  <si>
    <t xml:space="preserve">ซอยบ้านยายพุ่ม ขนาดกว้าง  2.00  เมตร  ยาว 80.00  เมตร  </t>
  </si>
  <si>
    <t xml:space="preserve">หนา  0.15  เมตร  ไหล่ทางลูกรังตามสภาพพื้นที่  </t>
  </si>
  <si>
    <t>โครงการติดตั้งป้ายเตือนจราจรในหมู่บ้าน บ้านโป่งสุริยา หมู่ที่ 7</t>
  </si>
  <si>
    <t xml:space="preserve">ระยะทางในการติดตั้งป้ายเตือนจราจร - เมตร </t>
  </si>
  <si>
    <t>จำนวนป้ายพร้อมเสาที่ติดตั้ง 10 จุด</t>
  </si>
  <si>
    <t>โครงการปรับปรุงถนนลูกรัง สายรัดซอยผู้ช่วยวรรณเพ็ญ-บ้านโนน</t>
  </si>
  <si>
    <t xml:space="preserve">บ้านโป่งสุริยา หมู่ที่ 7 เสริมดินกว้าง 2.50 เมตร ยาว 200 เมตร </t>
  </si>
  <si>
    <t>หนาเฉลี่ย 0.10 เมตร ปริมาณดิน 50 ลบ.ม.  ลงลูกรังทับหน้ากว้าง</t>
  </si>
  <si>
    <t xml:space="preserve"> 2.50 เมตร ยาว 200 เมตร หนาเฉลี่ย 0.15 เมตร ปริมาณดินลูกรัง </t>
  </si>
  <si>
    <t>75 ลบ.ม.</t>
  </si>
  <si>
    <t>โครงการก่อสร้างถนน  คสล.  ซอยบ้านยายขำ บ้านโป่งสุริยา หมู่ที่ 7</t>
  </si>
  <si>
    <t xml:space="preserve">ขนาดกว้าง  2.00  เมตร  ยาว  80.00  เมตร  หนา  0.15  เมตร  </t>
  </si>
  <si>
    <t xml:space="preserve">ไหล่ทางลูกรังตามสภาพพื้นที่  </t>
  </si>
  <si>
    <t>โครงการก่อสร้างปรับปรุง(ซ่อมแซม) ถนน  คสล.  บริเวณแยกท่ารถ-</t>
  </si>
  <si>
    <t xml:space="preserve">หน้าบ้าน ร.ต.ต.เขียว  หมู่ที่  7   ช่วงที่ 1 กว้าง 4.00 เมตร </t>
  </si>
  <si>
    <t xml:space="preserve">ยาว 10.00 เมตร หนา 0.15 เมตร ช่วงที่ 2 ขนาดกว้าง  4.00  เมตร  </t>
  </si>
  <si>
    <t xml:space="preserve">ยาว  20.00  เมตร  หนา  0.15  เมตร  </t>
  </si>
  <si>
    <t xml:space="preserve">โครงการก่อสร้างถนน  คสล.  ซอยบ้านยายพะเยา บ้านน้ำฉ่าสายชล </t>
  </si>
  <si>
    <t xml:space="preserve">หมู่ที่ 8   ขนาดกว้าง  3.50 เมตร ยาว 15.00 เมตร หนา 0.15 เมตร  </t>
  </si>
  <si>
    <t>โครงการก่อสร้างถนน คสล.ซอยบ้านยายมี บ้านน้ำฉ่าสายชล หมู่ที่ 8</t>
  </si>
  <si>
    <t xml:space="preserve">ขนาดกว้าง  1.50  เมตร  ยาว  32.00  เมตร  หนา  0.15  เมตร  </t>
  </si>
  <si>
    <t>โครงการซ่อมแซมถนนลูกรังสายทำนบตามี-โรงสูบสะพานขาว</t>
  </si>
  <si>
    <t xml:space="preserve">บ้านน้ำฉ่าสายชล หมู่ที่ 8 ผิวจราจรกว้าง  3.00  เมตร  </t>
  </si>
  <si>
    <t xml:space="preserve">ระยะทาง  1,300  เมตร  หนาเฉลี่ย  0.20  เมตร </t>
  </si>
  <si>
    <t>โครงการซ่อมแซมถนนลูกรังสายบ้านตายูร-ซอยบ้านตาฟ้อน</t>
  </si>
  <si>
    <t xml:space="preserve">บ้านน้ำฉ่าสายชล หมู่ที่ 8 ผิวจราจรกว้าง  3.00  เมตร </t>
  </si>
  <si>
    <t xml:space="preserve"> ระยะทาง  32  เมตร  หนาเฉลี่ย  0.20  เมตร </t>
  </si>
  <si>
    <t>พัดลมโคจร  ใบพัดขนาด  16  นิ้ว  ของ  ศพด.  จำนวน 5 ตัว</t>
  </si>
  <si>
    <t>โครงการซ่อมแซมและปรับปรุงอาคาร ของ ศพด. อบต.โป่งแดง</t>
  </si>
  <si>
    <t>สาขาบ้านโนน</t>
  </si>
  <si>
    <t>สำนักงานปลัด</t>
  </si>
  <si>
    <r>
      <t>โครงการก่อสร้างซ่อมแซมปรับปรุงอาคารสำนักงาน</t>
    </r>
    <r>
      <rPr>
        <sz val="15"/>
        <color indexed="8"/>
        <rFont val="Angsana New"/>
        <family val="1"/>
      </rPr>
      <t xml:space="preserve"> อบต.โป่งแดง</t>
    </r>
  </si>
  <si>
    <t>แผนปฏิบัติการจัดซื้อจัดจ้าง  ประจำปีงบประมาณ  พ.ศ. 2558</t>
  </si>
  <si>
    <t>(ไม่มีครุภัณฑ์ที่มีวงเงิน</t>
  </si>
  <si>
    <t xml:space="preserve">ในการจัดหาตั้งแต่ </t>
  </si>
  <si>
    <t>100,000 บาทขึ้นไป</t>
  </si>
  <si>
    <t>และไม่มีที่ดินและ</t>
  </si>
  <si>
    <t>สิ่งก่อสร้างในการ</t>
  </si>
  <si>
    <t>จัดหาตั้งแต่</t>
  </si>
  <si>
    <t>1,000,000 บาทขึ้นไป)</t>
  </si>
  <si>
    <t>ไม่มี    (/)</t>
  </si>
  <si>
    <t xml:space="preserve">                                            (กิตติพงษ์    สุขสา)</t>
  </si>
  <si>
    <t>แผนการจัดหาพัสดุ  ประจำปีงบประมาณ พ.ศ. 2559</t>
  </si>
  <si>
    <t>ต.ค.58-ก.ย.59</t>
  </si>
  <si>
    <t>ค่าใช้จ่ายในการเลือกตั้ง</t>
  </si>
  <si>
    <t>ค่าใช้จ่ายในงานรัฐพิธี</t>
  </si>
  <si>
    <t>โครงการ อบต.โป่งแดง สัฐจร เคลื่อนที่</t>
  </si>
  <si>
    <t>โครงการประชาคมหมู่บ้าน ตำบล</t>
  </si>
  <si>
    <t>โครงการดำเนินการตามโครงการอันเป็นแนวนโยบายของรัฐบาล</t>
  </si>
  <si>
    <t>ค่าจ่ายที่เกี่ยวข้องในการป้องกันและรักษาที่สาธารณประโยชน์</t>
  </si>
  <si>
    <t>ค่าใช้จ่ายในการจัดงานวันเฉลิมพระชนม์พรรษาพระบาทสมเด็จ</t>
  </si>
  <si>
    <t>พระเจ้าอยู่หัวภูมิพลอดุลยเดช (วันพ่อแห่งชาติ) ประจำตำบล</t>
  </si>
  <si>
    <t>พระนางเจ้าสิริกิติ์พระบรมราชินีนาถ (วันแม่แห่งชาติ) ประจำตำบล</t>
  </si>
  <si>
    <t>บริหารงานทั่วไป</t>
  </si>
  <si>
    <t>โครงการพัฒนาประสิทธิภาพการปฏิบัติงานของคณะผู้บริหาร ฯลฯ</t>
  </si>
  <si>
    <t>เก้าอี้สำนักงาน</t>
  </si>
  <si>
    <t>ชุดเครื่องเสียงห้องประชุม</t>
  </si>
  <si>
    <t>โครงการจัดทำแผนที่ภาษีและทะเบียนทรัพย์สน</t>
  </si>
  <si>
    <t>บริหารงานคลัง</t>
  </si>
  <si>
    <t>ตู้เก็บเอกสารบานเลื่อนกระจก</t>
  </si>
  <si>
    <t>ตู้เก็บเอกสาร 2 บาน</t>
  </si>
  <si>
    <t>โต๊ะทำงาน 4 ลิ้นชัก</t>
  </si>
  <si>
    <t>รถยนต์ดับเบิ้ลแคป</t>
  </si>
  <si>
    <t>คอมพิวเตอร์ แบบตั้งโต๊ะ</t>
  </si>
  <si>
    <t>เครื่องพิมพ์ชนิดเลเซอร์ /ชนิด LED ขาวดำ</t>
  </si>
  <si>
    <t>โครงการศูนย์ปฏิบัติการร่วมป้องกันและลดอุบัติเหตุทางถนน</t>
  </si>
  <si>
    <t>ช่วงเทศกาลต่าง ๆ</t>
  </si>
  <si>
    <t>การรักษาความสงบภายใน</t>
  </si>
  <si>
    <t>โครงการฝึกอบรมอาสาสมัครป้องกันฝ่ายพลเรือน (อปพร.)</t>
  </si>
  <si>
    <t>วัสดุอื่น</t>
  </si>
  <si>
    <t>การศึกษา</t>
  </si>
  <si>
    <t>โครงการเรียนรู้ด้านศิลปะ</t>
  </si>
  <si>
    <t>โครงการจัดกิจกรรมค่ายภาษาพาเพลินสู่ประชาคมอาเซียน</t>
  </si>
  <si>
    <t>โครงการส่งเสริมและพัฒนาการเรียนรู้ทางวิทยาศาสตร์</t>
  </si>
  <si>
    <t>ค่าอาหารเสริม (นม)</t>
  </si>
  <si>
    <t>ค่าอาหารกลางวันเด็กนักเรียน</t>
  </si>
  <si>
    <t>โครงการก่อสร้างอาคารของศพด.อบต.โป่งแดง สาขาบ้านโนน</t>
  </si>
  <si>
    <t>โครงการปรับปรุงอาคารศูนย์พัฒนาเด็กเล็ก อบต.โป่งแดง</t>
  </si>
  <si>
    <t>โครงการจัดงานวันเด็กแห่งชาติ</t>
  </si>
  <si>
    <t>โครงการจัดกิจกรรมคุณธรรมจริยธรรม</t>
  </si>
  <si>
    <t>โครงการจัดกิจกรรมพัฒนาศักยภาพเด็กและเยาวชน</t>
  </si>
  <si>
    <t>โครงการรณรงค์ควบคุมป้องกันโรคพิษสุนัขบ้าและแมว</t>
  </si>
  <si>
    <t>โครงการรณรงค์ควบคุมป้องกันโรคไขเลือดออก</t>
  </si>
  <si>
    <t>ค่าวัสดุวิทยาศาสตร์หรือการแพทย์</t>
  </si>
  <si>
    <t>สาธารณสุข</t>
  </si>
  <si>
    <t>โครงการเสริมสร้างคุณภาพชีวิตผู้สูงอายุตำบลโป่งแดง</t>
  </si>
  <si>
    <t>โครงการเสริมสร้างคุณภาพชีวิตผู้พิการตำบลโป่งแดง</t>
  </si>
  <si>
    <t>สังคมสงเคราะห์</t>
  </si>
  <si>
    <t xml:space="preserve">วัสดุอื่น ๆ </t>
  </si>
  <si>
    <t>กองช่าง</t>
  </si>
  <si>
    <t>เคหะและชุมชน</t>
  </si>
  <si>
    <t>โครงการอนุรักษ์ธรรมชาติและสิ่งแวดล้อม (รณรงค์ลดปริมาณขยะ)</t>
  </si>
  <si>
    <t>โครงการฝึกอบรมพัฒนาศักพภาพการส่งเสริมสุขภาพตำบลโป่งแดง</t>
  </si>
  <si>
    <t>โครงการฝึกอบรมอาชีพให้แก่ราษฏรในตำบล</t>
  </si>
  <si>
    <t>โครงการพัฒนารูปแบบการดำเนินงานป้องก้นและปรับเปลี่ยน</t>
  </si>
  <si>
    <t>พฤติกรรมการบริโภคเครื่องดื่มแอลกอฮอล์ของเยาวชน</t>
  </si>
  <si>
    <t>ในพื้นที่ตำบลโป่งแดง</t>
  </si>
  <si>
    <t>โครงการเสริมสร้างสมรรถนะการประสานงานเพื่อระดมทรัพยากร</t>
  </si>
  <si>
    <t>ส่งเสริมอนามัยเจริญพันธ์ป้องกันก้นแก้ไขปัญหาเอดส์และการ</t>
  </si>
  <si>
    <t>ตั้งครรภ์ในกลุ่มวัยรุ่น ตำบลโป่งแดง</t>
  </si>
  <si>
    <t>โครงการจัดการแข่งขันกีฬา</t>
  </si>
  <si>
    <t>โครงการจัดส่งกีฬาเข้าแข่งขัน</t>
  </si>
  <si>
    <t>โครงการจัดกิจกรรมออกพรรษา</t>
  </si>
  <si>
    <t>โครงการจัดงานประเพณีลอยกระทง</t>
  </si>
  <si>
    <t>โครงการจัดกิจกรรมเข้าพรรษาประจำตำบล</t>
  </si>
  <si>
    <t>การศาสนาวัฒนธรรมและนันทนาการ</t>
  </si>
  <si>
    <t>โครงการหลักปรัชญาของเศรษฐกิจพอเพียง</t>
  </si>
  <si>
    <t>โครงการส่งเสริมและสนับสนุนการผลิตปุ๋ยชีวภาพ</t>
  </si>
  <si>
    <t>โครงการท้องถิ่นไทย รวมใจภักดิ์ รักษ์พื้นที่สีเขียว</t>
  </si>
  <si>
    <t>การเกษตร</t>
  </si>
  <si>
    <t>จำเป็น ใช้ตลอดปี</t>
  </si>
  <si>
    <t>แผนการจัดหาพัสดุ  ประจำปีงบประมาณ พ.ศ. 2559 (กองคลัง)</t>
  </si>
  <si>
    <t>ส่วนการศึกษา</t>
  </si>
  <si>
    <t>สร้างความเข้มแข็งของชุมชน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</si>
</sst>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</numFmts>
  <fonts count="88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AngsanaUPC"/>
      <family val="1"/>
    </font>
    <font>
      <b/>
      <sz val="15"/>
      <name val="AngsanaUPC"/>
      <family val="1"/>
    </font>
    <font>
      <sz val="15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8"/>
      <name val="Cordia New"/>
      <family val="2"/>
    </font>
    <font>
      <b/>
      <sz val="14"/>
      <name val="Angsana New"/>
      <family val="1"/>
    </font>
    <font>
      <b/>
      <sz val="15"/>
      <name val="Cordia New"/>
      <family val="2"/>
    </font>
    <font>
      <sz val="16"/>
      <name val="Cordia New"/>
      <family val="2"/>
    </font>
    <font>
      <sz val="13.5"/>
      <name val="Angsana New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 New"/>
      <family val="1"/>
    </font>
    <font>
      <sz val="13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b/>
      <i/>
      <sz val="12"/>
      <name val="Angsana New"/>
      <family val="1"/>
    </font>
    <font>
      <sz val="15"/>
      <color indexed="8"/>
      <name val="Angsana New"/>
      <family val="1"/>
    </font>
    <font>
      <sz val="15"/>
      <name val="AngsanaUPC"/>
      <family val="1"/>
    </font>
    <font>
      <sz val="15"/>
      <name val="Cordia New"/>
      <family val="2"/>
    </font>
    <font>
      <sz val="14.5"/>
      <name val="AngsanaUPC"/>
      <family val="1"/>
    </font>
    <font>
      <sz val="14.5"/>
      <name val="Angsana New"/>
      <family val="1"/>
    </font>
    <font>
      <sz val="14.5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UPC"/>
      <family val="1"/>
    </font>
    <font>
      <sz val="16"/>
      <color indexed="8"/>
      <name val="Angsana New"/>
      <family val="1"/>
    </font>
    <font>
      <sz val="15"/>
      <color indexed="8"/>
      <name val="AngsanaUPC"/>
      <family val="1"/>
    </font>
    <font>
      <b/>
      <sz val="15"/>
      <color indexed="8"/>
      <name val="AngsanaUPC"/>
      <family val="1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indexed="8"/>
      <name val="Cordia New"/>
      <family val="2"/>
    </font>
    <font>
      <b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Angsana New"/>
      <family val="1"/>
    </font>
    <font>
      <sz val="16"/>
      <color theme="1"/>
      <name val="AngsanaUPC"/>
      <family val="1"/>
    </font>
    <font>
      <sz val="16"/>
      <color theme="1"/>
      <name val="Angsana New"/>
      <family val="1"/>
    </font>
    <font>
      <sz val="15"/>
      <color theme="1"/>
      <name val="Angsana New"/>
      <family val="1"/>
    </font>
    <font>
      <sz val="15"/>
      <color theme="1"/>
      <name val="AngsanaUPC"/>
      <family val="1"/>
    </font>
    <font>
      <sz val="15"/>
      <color rgb="FF000000"/>
      <name val="Angsana New"/>
      <family val="1"/>
    </font>
    <font>
      <b/>
      <sz val="15"/>
      <color theme="1"/>
      <name val="AngsanaUPC"/>
      <family val="1"/>
    </font>
    <font>
      <sz val="14"/>
      <color theme="1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71" fillId="23" borderId="1" applyNumberFormat="0" applyAlignment="0" applyProtection="0"/>
    <xf numFmtId="0" fontId="72" fillId="24" borderId="0" applyNumberFormat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43" fontId="0" fillId="0" borderId="0" xfId="33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0" fontId="1" fillId="0" borderId="10" xfId="0" applyFont="1" applyBorder="1" applyAlignment="1">
      <alignment/>
    </xf>
    <xf numFmtId="43" fontId="1" fillId="0" borderId="10" xfId="33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33" applyFont="1" applyBorder="1" applyAlignment="1">
      <alignment/>
    </xf>
    <xf numFmtId="0" fontId="2" fillId="0" borderId="0" xfId="0" applyFont="1" applyAlignment="1">
      <alignment/>
    </xf>
    <xf numFmtId="43" fontId="2" fillId="0" borderId="0" xfId="33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2" xfId="33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10" xfId="33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33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33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3" fontId="2" fillId="0" borderId="13" xfId="33" applyFont="1" applyBorder="1" applyAlignment="1">
      <alignment/>
    </xf>
    <xf numFmtId="0" fontId="1" fillId="0" borderId="10" xfId="0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17" fontId="1" fillId="0" borderId="14" xfId="0" applyNumberFormat="1" applyFont="1" applyBorder="1" applyAlignment="1">
      <alignment/>
    </xf>
    <xf numFmtId="43" fontId="1" fillId="0" borderId="14" xfId="33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1" fillId="0" borderId="15" xfId="33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5" fontId="1" fillId="0" borderId="10" xfId="0" applyNumberFormat="1" applyFont="1" applyBorder="1" applyAlignment="1">
      <alignment/>
    </xf>
    <xf numFmtId="43" fontId="1" fillId="0" borderId="10" xfId="33" applyFont="1" applyBorder="1" applyAlignment="1">
      <alignment horizontal="right"/>
    </xf>
    <xf numFmtId="17" fontId="1" fillId="0" borderId="14" xfId="0" applyNumberFormat="1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3" fontId="1" fillId="0" borderId="16" xfId="33" applyFont="1" applyBorder="1" applyAlignment="1">
      <alignment/>
    </xf>
    <xf numFmtId="0" fontId="8" fillId="0" borderId="0" xfId="0" applyFont="1" applyAlignment="1">
      <alignment/>
    </xf>
    <xf numFmtId="43" fontId="9" fillId="0" borderId="14" xfId="33" applyFont="1" applyBorder="1" applyAlignment="1">
      <alignment/>
    </xf>
    <xf numFmtId="43" fontId="9" fillId="0" borderId="14" xfId="33" applyFont="1" applyBorder="1" applyAlignment="1">
      <alignment horizontal="left"/>
    </xf>
    <xf numFmtId="0" fontId="9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3" fontId="8" fillId="0" borderId="0" xfId="33" applyFont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9" fillId="0" borderId="0" xfId="0" applyFont="1" applyAlignment="1">
      <alignment/>
    </xf>
    <xf numFmtId="43" fontId="2" fillId="0" borderId="0" xfId="33" applyFont="1" applyAlignment="1">
      <alignment/>
    </xf>
    <xf numFmtId="0" fontId="9" fillId="0" borderId="14" xfId="0" applyFont="1" applyBorder="1" applyAlignment="1">
      <alignment/>
    </xf>
    <xf numFmtId="43" fontId="0" fillId="0" borderId="0" xfId="33" applyAlignment="1">
      <alignment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3" fontId="9" fillId="0" borderId="19" xfId="33" applyFont="1" applyBorder="1" applyAlignment="1">
      <alignment/>
    </xf>
    <xf numFmtId="0" fontId="6" fillId="0" borderId="19" xfId="0" applyFont="1" applyBorder="1" applyAlignment="1">
      <alignment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3" fontId="9" fillId="0" borderId="14" xfId="0" applyNumberFormat="1" applyFont="1" applyBorder="1" applyAlignment="1">
      <alignment/>
    </xf>
    <xf numFmtId="43" fontId="9" fillId="0" borderId="20" xfId="0" applyNumberFormat="1" applyFont="1" applyBorder="1" applyAlignment="1">
      <alignment/>
    </xf>
    <xf numFmtId="0" fontId="6" fillId="0" borderId="14" xfId="0" applyFont="1" applyBorder="1" applyAlignment="1">
      <alignment/>
    </xf>
    <xf numFmtId="43" fontId="6" fillId="0" borderId="14" xfId="0" applyNumberFormat="1" applyFont="1" applyBorder="1" applyAlignment="1">
      <alignment/>
    </xf>
    <xf numFmtId="43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9" fillId="0" borderId="15" xfId="33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43" fontId="9" fillId="0" borderId="0" xfId="33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3" fontId="0" fillId="0" borderId="0" xfId="33" applyFont="1" applyAlignment="1">
      <alignment/>
    </xf>
    <xf numFmtId="0" fontId="6" fillId="0" borderId="0" xfId="0" applyFont="1" applyAlignment="1">
      <alignment/>
    </xf>
    <xf numFmtId="43" fontId="6" fillId="0" borderId="0" xfId="33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6" fillId="0" borderId="11" xfId="33" applyFont="1" applyBorder="1" applyAlignment="1">
      <alignment horizontal="left"/>
    </xf>
    <xf numFmtId="43" fontId="9" fillId="0" borderId="19" xfId="33" applyFont="1" applyBorder="1" applyAlignment="1">
      <alignment horizontal="center"/>
    </xf>
    <xf numFmtId="43" fontId="9" fillId="0" borderId="14" xfId="33" applyFont="1" applyBorder="1" applyAlignment="1">
      <alignment horizontal="center"/>
    </xf>
    <xf numFmtId="43" fontId="9" fillId="0" borderId="12" xfId="0" applyNumberFormat="1" applyFont="1" applyBorder="1" applyAlignment="1">
      <alignment/>
    </xf>
    <xf numFmtId="43" fontId="9" fillId="0" borderId="21" xfId="0" applyNumberFormat="1" applyFont="1" applyBorder="1" applyAlignment="1">
      <alignment/>
    </xf>
    <xf numFmtId="43" fontId="9" fillId="0" borderId="16" xfId="33" applyFont="1" applyBorder="1" applyAlignment="1">
      <alignment/>
    </xf>
    <xf numFmtId="43" fontId="9" fillId="0" borderId="16" xfId="33" applyFont="1" applyBorder="1" applyAlignment="1">
      <alignment horizontal="center"/>
    </xf>
    <xf numFmtId="0" fontId="6" fillId="0" borderId="16" xfId="0" applyFont="1" applyBorder="1" applyAlignment="1">
      <alignment/>
    </xf>
    <xf numFmtId="43" fontId="12" fillId="0" borderId="22" xfId="33" applyFont="1" applyBorder="1" applyAlignment="1">
      <alignment/>
    </xf>
    <xf numFmtId="43" fontId="1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43" fontId="12" fillId="0" borderId="15" xfId="33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43" fontId="9" fillId="0" borderId="16" xfId="0" applyNumberFormat="1" applyFont="1" applyBorder="1" applyAlignment="1">
      <alignment/>
    </xf>
    <xf numFmtId="43" fontId="12" fillId="0" borderId="0" xfId="33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43" fontId="12" fillId="0" borderId="0" xfId="33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9" fillId="0" borderId="0" xfId="33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3" fontId="6" fillId="0" borderId="11" xfId="33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43" fontId="9" fillId="0" borderId="14" xfId="33" applyFont="1" applyBorder="1" applyAlignment="1">
      <alignment vertical="center"/>
    </xf>
    <xf numFmtId="43" fontId="9" fillId="0" borderId="14" xfId="33" applyFont="1" applyBorder="1" applyAlignment="1">
      <alignment horizontal="center" vertical="center"/>
    </xf>
    <xf numFmtId="43" fontId="9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43" fontId="9" fillId="0" borderId="14" xfId="33" applyFont="1" applyBorder="1" applyAlignment="1">
      <alignment horizontal="left" vertical="center"/>
    </xf>
    <xf numFmtId="43" fontId="9" fillId="0" borderId="14" xfId="0" applyNumberFormat="1" applyFont="1" applyBorder="1" applyAlignment="1">
      <alignment horizontal="center" vertical="center"/>
    </xf>
    <xf numFmtId="43" fontId="9" fillId="0" borderId="20" xfId="0" applyNumberFormat="1" applyFont="1" applyBorder="1" applyAlignment="1">
      <alignment vertical="center"/>
    </xf>
    <xf numFmtId="43" fontId="12" fillId="0" borderId="23" xfId="0" applyNumberFormat="1" applyFont="1" applyBorder="1" applyAlignment="1">
      <alignment/>
    </xf>
    <xf numFmtId="43" fontId="9" fillId="0" borderId="15" xfId="33" applyFont="1" applyBorder="1" applyAlignment="1">
      <alignment horizontal="center"/>
    </xf>
    <xf numFmtId="43" fontId="9" fillId="0" borderId="15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3" fontId="14" fillId="0" borderId="0" xfId="33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43" fontId="1" fillId="0" borderId="24" xfId="33" applyFont="1" applyBorder="1" applyAlignment="1">
      <alignment/>
    </xf>
    <xf numFmtId="0" fontId="15" fillId="0" borderId="14" xfId="0" applyFont="1" applyBorder="1" applyAlignment="1">
      <alignment horizontal="center"/>
    </xf>
    <xf numFmtId="43" fontId="6" fillId="0" borderId="14" xfId="33" applyFont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9" fillId="0" borderId="14" xfId="0" applyFont="1" applyBorder="1" applyAlignment="1">
      <alignment/>
    </xf>
    <xf numFmtId="43" fontId="6" fillId="0" borderId="14" xfId="33" applyFont="1" applyBorder="1" applyAlignment="1">
      <alignment/>
    </xf>
    <xf numFmtId="43" fontId="6" fillId="0" borderId="15" xfId="33" applyFont="1" applyBorder="1" applyAlignment="1">
      <alignment/>
    </xf>
    <xf numFmtId="0" fontId="9" fillId="0" borderId="19" xfId="0" applyFont="1" applyBorder="1" applyAlignment="1">
      <alignment/>
    </xf>
    <xf numFmtId="43" fontId="6" fillId="0" borderId="19" xfId="33" applyFont="1" applyBorder="1" applyAlignment="1">
      <alignment/>
    </xf>
    <xf numFmtId="0" fontId="9" fillId="0" borderId="0" xfId="0" applyFont="1" applyBorder="1" applyAlignment="1">
      <alignment/>
    </xf>
    <xf numFmtId="43" fontId="6" fillId="0" borderId="0" xfId="33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19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center"/>
    </xf>
    <xf numFmtId="43" fontId="12" fillId="0" borderId="0" xfId="33" applyFont="1" applyBorder="1" applyAlignment="1">
      <alignment horizontal="right"/>
    </xf>
    <xf numFmtId="43" fontId="12" fillId="0" borderId="0" xfId="0" applyNumberFormat="1" applyFont="1" applyBorder="1" applyAlignment="1">
      <alignment/>
    </xf>
    <xf numFmtId="3" fontId="8" fillId="0" borderId="0" xfId="33" applyNumberFormat="1" applyFont="1" applyFill="1" applyAlignment="1">
      <alignment horizontal="center"/>
    </xf>
    <xf numFmtId="43" fontId="80" fillId="0" borderId="14" xfId="33" applyFont="1" applyBorder="1" applyAlignment="1">
      <alignment/>
    </xf>
    <xf numFmtId="43" fontId="80" fillId="0" borderId="15" xfId="33" applyFont="1" applyBorder="1" applyAlignment="1">
      <alignment/>
    </xf>
    <xf numFmtId="0" fontId="81" fillId="0" borderId="0" xfId="0" applyFont="1" applyAlignment="1">
      <alignment/>
    </xf>
    <xf numFmtId="43" fontId="80" fillId="0" borderId="16" xfId="33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81" fillId="0" borderId="24" xfId="0" applyFont="1" applyBorder="1" applyAlignment="1">
      <alignment/>
    </xf>
    <xf numFmtId="0" fontId="8" fillId="0" borderId="15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vertical="top" wrapText="1"/>
    </xf>
    <xf numFmtId="43" fontId="0" fillId="0" borderId="0" xfId="35" applyAlignment="1">
      <alignment/>
    </xf>
    <xf numFmtId="43" fontId="0" fillId="0" borderId="0" xfId="35" applyFont="1" applyAlignment="1">
      <alignment/>
    </xf>
    <xf numFmtId="43" fontId="6" fillId="0" borderId="0" xfId="35" applyFont="1" applyAlignment="1">
      <alignment/>
    </xf>
    <xf numFmtId="43" fontId="9" fillId="0" borderId="0" xfId="35" applyFont="1" applyBorder="1" applyAlignment="1">
      <alignment/>
    </xf>
    <xf numFmtId="43" fontId="9" fillId="0" borderId="0" xfId="35" applyFont="1" applyBorder="1" applyAlignment="1">
      <alignment horizontal="center"/>
    </xf>
    <xf numFmtId="43" fontId="12" fillId="0" borderId="0" xfId="35" applyFont="1" applyBorder="1" applyAlignment="1">
      <alignment/>
    </xf>
    <xf numFmtId="43" fontId="12" fillId="0" borderId="0" xfId="35" applyFont="1" applyBorder="1" applyAlignment="1">
      <alignment horizontal="left"/>
    </xf>
    <xf numFmtId="43" fontId="12" fillId="0" borderId="0" xfId="35" applyFont="1" applyBorder="1" applyAlignment="1">
      <alignment horizontal="right"/>
    </xf>
    <xf numFmtId="43" fontId="12" fillId="0" borderId="22" xfId="35" applyFont="1" applyBorder="1" applyAlignment="1">
      <alignment/>
    </xf>
    <xf numFmtId="43" fontId="6" fillId="0" borderId="14" xfId="35" applyFont="1" applyBorder="1" applyAlignment="1">
      <alignment/>
    </xf>
    <xf numFmtId="43" fontId="6" fillId="0" borderId="11" xfId="35" applyFont="1" applyBorder="1" applyAlignment="1">
      <alignment horizontal="left"/>
    </xf>
    <xf numFmtId="43" fontId="6" fillId="0" borderId="0" xfId="35" applyFont="1" applyBorder="1" applyAlignment="1">
      <alignment/>
    </xf>
    <xf numFmtId="43" fontId="6" fillId="0" borderId="15" xfId="35" applyFont="1" applyBorder="1" applyAlignment="1">
      <alignment/>
    </xf>
    <xf numFmtId="43" fontId="6" fillId="0" borderId="14" xfId="35" applyFont="1" applyBorder="1" applyAlignment="1">
      <alignment/>
    </xf>
    <xf numFmtId="43" fontId="6" fillId="0" borderId="19" xfId="35" applyFont="1" applyBorder="1" applyAlignment="1">
      <alignment/>
    </xf>
    <xf numFmtId="0" fontId="9" fillId="0" borderId="26" xfId="0" applyFont="1" applyBorder="1" applyAlignment="1">
      <alignment/>
    </xf>
    <xf numFmtId="43" fontId="6" fillId="0" borderId="14" xfId="35" applyFont="1" applyBorder="1" applyAlignment="1">
      <alignment horizontal="left"/>
    </xf>
    <xf numFmtId="195" fontId="10" fillId="0" borderId="0" xfId="33" applyNumberFormat="1" applyFont="1" applyAlignment="1">
      <alignment/>
    </xf>
    <xf numFmtId="0" fontId="9" fillId="0" borderId="16" xfId="0" applyFont="1" applyBorder="1" applyAlignment="1">
      <alignment/>
    </xf>
    <xf numFmtId="43" fontId="2" fillId="0" borderId="0" xfId="35" applyFont="1" applyAlignment="1">
      <alignment/>
    </xf>
    <xf numFmtId="0" fontId="3" fillId="0" borderId="0" xfId="0" applyFont="1" applyAlignment="1">
      <alignment horizontal="right"/>
    </xf>
    <xf numFmtId="0" fontId="16" fillId="0" borderId="12" xfId="0" applyFont="1" applyBorder="1" applyAlignment="1">
      <alignment horizontal="center"/>
    </xf>
    <xf numFmtId="43" fontId="16" fillId="0" borderId="12" xfId="35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35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3" fontId="16" fillId="0" borderId="11" xfId="35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7" fontId="19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17" fontId="19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43" fontId="20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43" fontId="18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3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3" fontId="0" fillId="0" borderId="0" xfId="35" applyFont="1" applyAlignment="1">
      <alignment/>
    </xf>
    <xf numFmtId="0" fontId="22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81" fillId="0" borderId="27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3" fontId="24" fillId="0" borderId="14" xfId="33" applyFont="1" applyBorder="1" applyAlignment="1">
      <alignment/>
    </xf>
    <xf numFmtId="0" fontId="24" fillId="0" borderId="14" xfId="0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17" fontId="24" fillId="0" borderId="14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7" fontId="24" fillId="0" borderId="16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3" fontId="24" fillId="0" borderId="16" xfId="33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 horizontal="center"/>
    </xf>
    <xf numFmtId="17" fontId="24" fillId="0" borderId="15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3" fontId="24" fillId="0" borderId="15" xfId="33" applyFont="1" applyBorder="1" applyAlignment="1">
      <alignment/>
    </xf>
    <xf numFmtId="0" fontId="24" fillId="0" borderId="15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82" fillId="0" borderId="14" xfId="0" applyFont="1" applyBorder="1" applyAlignment="1">
      <alignment/>
    </xf>
    <xf numFmtId="43" fontId="83" fillId="0" borderId="14" xfId="33" applyFont="1" applyBorder="1" applyAlignment="1">
      <alignment/>
    </xf>
    <xf numFmtId="43" fontId="9" fillId="0" borderId="0" xfId="33" applyFont="1" applyAlignment="1">
      <alignment/>
    </xf>
    <xf numFmtId="0" fontId="24" fillId="0" borderId="19" xfId="0" applyFont="1" applyBorder="1" applyAlignment="1">
      <alignment horizontal="center"/>
    </xf>
    <xf numFmtId="17" fontId="24" fillId="0" borderId="19" xfId="0" applyNumberFormat="1" applyFont="1" applyBorder="1" applyAlignment="1">
      <alignment horizontal="center"/>
    </xf>
    <xf numFmtId="43" fontId="24" fillId="0" borderId="19" xfId="33" applyFont="1" applyBorder="1" applyAlignment="1">
      <alignment/>
    </xf>
    <xf numFmtId="49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0" xfId="0" applyFont="1" applyAlignment="1">
      <alignment/>
    </xf>
    <xf numFmtId="0" fontId="24" fillId="0" borderId="16" xfId="0" applyFont="1" applyBorder="1" applyAlignment="1">
      <alignment/>
    </xf>
    <xf numFmtId="43" fontId="83" fillId="0" borderId="15" xfId="33" applyFont="1" applyBorder="1" applyAlignment="1">
      <alignment/>
    </xf>
    <xf numFmtId="0" fontId="25" fillId="0" borderId="0" xfId="0" applyFont="1" applyAlignment="1">
      <alignment/>
    </xf>
    <xf numFmtId="0" fontId="84" fillId="0" borderId="14" xfId="0" applyFont="1" applyBorder="1" applyAlignment="1">
      <alignment/>
    </xf>
    <xf numFmtId="0" fontId="82" fillId="0" borderId="15" xfId="0" applyFont="1" applyBorder="1" applyAlignment="1">
      <alignment/>
    </xf>
    <xf numFmtId="0" fontId="82" fillId="0" borderId="20" xfId="0" applyFont="1" applyBorder="1" applyAlignment="1">
      <alignment/>
    </xf>
    <xf numFmtId="0" fontId="82" fillId="0" borderId="27" xfId="0" applyFont="1" applyBorder="1" applyAlignment="1">
      <alignment/>
    </xf>
    <xf numFmtId="0" fontId="24" fillId="0" borderId="19" xfId="0" applyFont="1" applyBorder="1" applyAlignment="1">
      <alignment horizontal="center"/>
    </xf>
    <xf numFmtId="43" fontId="83" fillId="0" borderId="10" xfId="33" applyFont="1" applyBorder="1" applyAlignment="1">
      <alignment horizontal="left"/>
    </xf>
    <xf numFmtId="43" fontId="24" fillId="0" borderId="10" xfId="33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85" fillId="0" borderId="14" xfId="33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3" fontId="7" fillId="0" borderId="14" xfId="33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2" fillId="0" borderId="0" xfId="0" applyFont="1" applyAlignment="1">
      <alignment/>
    </xf>
    <xf numFmtId="43" fontId="83" fillId="0" borderId="16" xfId="33" applyFont="1" applyBorder="1" applyAlignment="1">
      <alignment/>
    </xf>
    <xf numFmtId="17" fontId="24" fillId="0" borderId="14" xfId="0" applyNumberFormat="1" applyFont="1" applyBorder="1" applyAlignment="1">
      <alignment/>
    </xf>
    <xf numFmtId="43" fontId="83" fillId="0" borderId="14" xfId="33" applyFont="1" applyBorder="1" applyAlignment="1">
      <alignment horizontal="left"/>
    </xf>
    <xf numFmtId="43" fontId="7" fillId="0" borderId="10" xfId="33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3" fontId="24" fillId="0" borderId="28" xfId="33" applyFont="1" applyBorder="1" applyAlignment="1">
      <alignment/>
    </xf>
    <xf numFmtId="0" fontId="84" fillId="0" borderId="0" xfId="0" applyFont="1" applyAlignment="1">
      <alignment/>
    </xf>
    <xf numFmtId="0" fontId="24" fillId="0" borderId="25" xfId="0" applyFont="1" applyBorder="1" applyAlignment="1">
      <alignment horizontal="center"/>
    </xf>
    <xf numFmtId="17" fontId="24" fillId="0" borderId="25" xfId="0" applyNumberFormat="1" applyFont="1" applyBorder="1" applyAlignment="1">
      <alignment horizontal="center"/>
    </xf>
    <xf numFmtId="43" fontId="24" fillId="0" borderId="25" xfId="33" applyFont="1" applyBorder="1" applyAlignment="1">
      <alignment/>
    </xf>
    <xf numFmtId="0" fontId="24" fillId="0" borderId="25" xfId="0" applyFont="1" applyBorder="1" applyAlignment="1">
      <alignment/>
    </xf>
    <xf numFmtId="0" fontId="84" fillId="0" borderId="25" xfId="0" applyFont="1" applyBorder="1" applyAlignment="1">
      <alignment/>
    </xf>
    <xf numFmtId="43" fontId="24" fillId="0" borderId="27" xfId="33" applyFont="1" applyBorder="1" applyAlignment="1">
      <alignment/>
    </xf>
    <xf numFmtId="43" fontId="24" fillId="0" borderId="27" xfId="33" applyFont="1" applyBorder="1" applyAlignment="1">
      <alignment horizontal="left"/>
    </xf>
    <xf numFmtId="0" fontId="84" fillId="0" borderId="24" xfId="0" applyFont="1" applyBorder="1" applyAlignment="1">
      <alignment/>
    </xf>
    <xf numFmtId="0" fontId="26" fillId="0" borderId="14" xfId="0" applyFont="1" applyBorder="1" applyAlignment="1">
      <alignment horizontal="center"/>
    </xf>
    <xf numFmtId="17" fontId="26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/>
    </xf>
    <xf numFmtId="49" fontId="26" fillId="0" borderId="25" xfId="0" applyNumberFormat="1" applyFont="1" applyBorder="1" applyAlignment="1">
      <alignment horizontal="center"/>
    </xf>
    <xf numFmtId="43" fontId="26" fillId="0" borderId="14" xfId="33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6" fillId="0" borderId="14" xfId="0" applyNumberFormat="1" applyFont="1" applyBorder="1" applyAlignment="1">
      <alignment horizontal="center"/>
    </xf>
    <xf numFmtId="43" fontId="26" fillId="0" borderId="14" xfId="33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17" fontId="26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/>
    </xf>
    <xf numFmtId="49" fontId="26" fillId="0" borderId="16" xfId="0" applyNumberFormat="1" applyFont="1" applyBorder="1" applyAlignment="1">
      <alignment horizontal="center"/>
    </xf>
    <xf numFmtId="43" fontId="26" fillId="0" borderId="16" xfId="33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5" xfId="0" applyFont="1" applyBorder="1" applyAlignment="1">
      <alignment horizontal="center"/>
    </xf>
    <xf numFmtId="17" fontId="26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/>
    </xf>
    <xf numFmtId="49" fontId="26" fillId="0" borderId="15" xfId="0" applyNumberFormat="1" applyFont="1" applyBorder="1" applyAlignment="1">
      <alignment horizontal="center"/>
    </xf>
    <xf numFmtId="43" fontId="26" fillId="0" borderId="15" xfId="33" applyFont="1" applyBorder="1" applyAlignment="1">
      <alignment/>
    </xf>
    <xf numFmtId="0" fontId="26" fillId="0" borderId="15" xfId="0" applyFont="1" applyBorder="1" applyAlignment="1">
      <alignment/>
    </xf>
    <xf numFmtId="43" fontId="83" fillId="0" borderId="19" xfId="33" applyFont="1" applyBorder="1" applyAlignment="1">
      <alignment/>
    </xf>
    <xf numFmtId="43" fontId="24" fillId="0" borderId="0" xfId="33" applyFont="1" applyBorder="1" applyAlignment="1">
      <alignment/>
    </xf>
    <xf numFmtId="3" fontId="27" fillId="0" borderId="0" xfId="33" applyNumberFormat="1" applyFont="1" applyFill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21" xfId="0" applyBorder="1" applyAlignment="1">
      <alignment/>
    </xf>
    <xf numFmtId="0" fontId="9" fillId="0" borderId="21" xfId="48" applyFont="1" applyBorder="1">
      <alignment/>
      <protection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top" wrapText="1"/>
    </xf>
    <xf numFmtId="0" fontId="9" fillId="0" borderId="30" xfId="48" applyFont="1" applyBorder="1">
      <alignment/>
      <protection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0" xfId="0" applyFont="1" applyBorder="1" applyAlignment="1">
      <alignment vertical="top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43" fontId="30" fillId="0" borderId="0" xfId="33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3" fontId="32" fillId="0" borderId="0" xfId="33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43" fontId="33" fillId="0" borderId="11" xfId="33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43" fontId="86" fillId="0" borderId="19" xfId="33" applyFont="1" applyBorder="1" applyAlignment="1">
      <alignment/>
    </xf>
    <xf numFmtId="43" fontId="31" fillId="0" borderId="19" xfId="33" applyFont="1" applyBorder="1" applyAlignment="1">
      <alignment/>
    </xf>
    <xf numFmtId="0" fontId="31" fillId="0" borderId="14" xfId="0" applyFont="1" applyBorder="1" applyAlignment="1">
      <alignment horizontal="center"/>
    </xf>
    <xf numFmtId="17" fontId="31" fillId="0" borderId="14" xfId="0" applyNumberFormat="1" applyFont="1" applyBorder="1" applyAlignment="1">
      <alignment horizontal="center"/>
    </xf>
    <xf numFmtId="43" fontId="86" fillId="0" borderId="14" xfId="33" applyFont="1" applyBorder="1" applyAlignment="1">
      <alignment/>
    </xf>
    <xf numFmtId="43" fontId="31" fillId="0" borderId="14" xfId="33" applyFont="1" applyBorder="1" applyAlignment="1">
      <alignment/>
    </xf>
    <xf numFmtId="43" fontId="86" fillId="0" borderId="10" xfId="33" applyFont="1" applyBorder="1" applyAlignment="1">
      <alignment horizontal="left"/>
    </xf>
    <xf numFmtId="49" fontId="31" fillId="0" borderId="14" xfId="0" applyNumberFormat="1" applyFont="1" applyBorder="1" applyAlignment="1">
      <alignment horizontal="center"/>
    </xf>
    <xf numFmtId="43" fontId="31" fillId="0" borderId="10" xfId="33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86" fillId="0" borderId="14" xfId="0" applyFont="1" applyBorder="1" applyAlignment="1">
      <alignment/>
    </xf>
    <xf numFmtId="0" fontId="31" fillId="0" borderId="16" xfId="0" applyFont="1" applyBorder="1" applyAlignment="1">
      <alignment horizontal="center"/>
    </xf>
    <xf numFmtId="17" fontId="31" fillId="0" borderId="16" xfId="0" applyNumberFormat="1" applyFont="1" applyBorder="1" applyAlignment="1">
      <alignment horizontal="center"/>
    </xf>
    <xf numFmtId="43" fontId="86" fillId="0" borderId="16" xfId="33" applyFont="1" applyBorder="1" applyAlignment="1">
      <alignment/>
    </xf>
    <xf numFmtId="49" fontId="31" fillId="0" borderId="16" xfId="0" applyNumberFormat="1" applyFont="1" applyBorder="1" applyAlignment="1">
      <alignment horizontal="center"/>
    </xf>
    <xf numFmtId="43" fontId="31" fillId="0" borderId="16" xfId="33" applyFont="1" applyBorder="1" applyAlignment="1">
      <alignment/>
    </xf>
    <xf numFmtId="0" fontId="31" fillId="0" borderId="15" xfId="0" applyFont="1" applyBorder="1" applyAlignment="1">
      <alignment horizontal="center"/>
    </xf>
    <xf numFmtId="17" fontId="31" fillId="0" borderId="15" xfId="0" applyNumberFormat="1" applyFont="1" applyBorder="1" applyAlignment="1">
      <alignment horizontal="center"/>
    </xf>
    <xf numFmtId="43" fontId="31" fillId="0" borderId="15" xfId="33" applyFont="1" applyBorder="1" applyAlignment="1">
      <alignment/>
    </xf>
    <xf numFmtId="49" fontId="31" fillId="0" borderId="15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" fontId="31" fillId="0" borderId="0" xfId="0" applyNumberFormat="1" applyFont="1" applyBorder="1" applyAlignment="1">
      <alignment horizontal="center"/>
    </xf>
    <xf numFmtId="43" fontId="31" fillId="0" borderId="0" xfId="33" applyFont="1" applyBorder="1" applyAlignment="1">
      <alignment/>
    </xf>
    <xf numFmtId="49" fontId="31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43" fontId="33" fillId="0" borderId="0" xfId="33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43" fontId="33" fillId="0" borderId="13" xfId="33" applyFont="1" applyBorder="1" applyAlignment="1">
      <alignment horizontal="center"/>
    </xf>
    <xf numFmtId="43" fontId="86" fillId="0" borderId="14" xfId="33" applyFont="1" applyBorder="1" applyAlignment="1">
      <alignment horizontal="left"/>
    </xf>
    <xf numFmtId="0" fontId="31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86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86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86" fillId="0" borderId="20" xfId="0" applyFont="1" applyBorder="1" applyAlignment="1">
      <alignment/>
    </xf>
    <xf numFmtId="0" fontId="86" fillId="0" borderId="27" xfId="0" applyFont="1" applyBorder="1" applyAlignment="1">
      <alignment/>
    </xf>
    <xf numFmtId="0" fontId="31" fillId="0" borderId="16" xfId="0" applyFont="1" applyBorder="1" applyAlignment="1">
      <alignment/>
    </xf>
    <xf numFmtId="43" fontId="31" fillId="0" borderId="10" xfId="33" applyFont="1" applyBorder="1" applyAlignment="1">
      <alignment horizontal="left"/>
    </xf>
    <xf numFmtId="49" fontId="31" fillId="0" borderId="25" xfId="0" applyNumberFormat="1" applyFont="1" applyBorder="1" applyAlignment="1">
      <alignment horizontal="center"/>
    </xf>
    <xf numFmtId="43" fontId="31" fillId="0" borderId="14" xfId="33" applyFont="1" applyBorder="1" applyAlignment="1">
      <alignment horizontal="left"/>
    </xf>
    <xf numFmtId="0" fontId="31" fillId="0" borderId="25" xfId="0" applyFont="1" applyBorder="1" applyAlignment="1">
      <alignment/>
    </xf>
    <xf numFmtId="43" fontId="31" fillId="0" borderId="25" xfId="33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14" xfId="0" applyNumberFormat="1" applyFont="1" applyBorder="1" applyAlignment="1">
      <alignment horizontal="center"/>
    </xf>
    <xf numFmtId="0" fontId="31" fillId="0" borderId="15" xfId="0" applyNumberFormat="1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49" fontId="35" fillId="0" borderId="14" xfId="0" applyNumberFormat="1" applyFont="1" applyBorder="1" applyAlignment="1">
      <alignment horizontal="center"/>
    </xf>
    <xf numFmtId="0" fontId="86" fillId="0" borderId="31" xfId="0" applyFont="1" applyBorder="1" applyAlignment="1">
      <alignment/>
    </xf>
    <xf numFmtId="0" fontId="86" fillId="0" borderId="24" xfId="0" applyFont="1" applyBorder="1" applyAlignment="1">
      <alignment/>
    </xf>
    <xf numFmtId="43" fontId="31" fillId="0" borderId="25" xfId="33" applyFont="1" applyBorder="1" applyAlignment="1">
      <alignment horizontal="center"/>
    </xf>
    <xf numFmtId="43" fontId="31" fillId="0" borderId="14" xfId="33" applyFont="1" applyBorder="1" applyAlignment="1">
      <alignment horizontal="center"/>
    </xf>
    <xf numFmtId="0" fontId="31" fillId="0" borderId="25" xfId="0" applyNumberFormat="1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43" fontId="87" fillId="0" borderId="14" xfId="33" applyFont="1" applyBorder="1" applyAlignment="1">
      <alignment/>
    </xf>
    <xf numFmtId="43" fontId="2" fillId="0" borderId="32" xfId="33" applyFont="1" applyBorder="1" applyAlignment="1">
      <alignment horizontal="center"/>
    </xf>
    <xf numFmtId="43" fontId="2" fillId="0" borderId="33" xfId="33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3" fontId="2" fillId="0" borderId="0" xfId="33" applyFont="1" applyAlignment="1">
      <alignment horizontal="center"/>
    </xf>
    <xf numFmtId="43" fontId="2" fillId="0" borderId="0" xfId="33" applyFont="1" applyBorder="1" applyAlignment="1">
      <alignment horizontal="center"/>
    </xf>
    <xf numFmtId="43" fontId="2" fillId="0" borderId="13" xfId="33" applyFont="1" applyBorder="1" applyAlignment="1">
      <alignment horizontal="center"/>
    </xf>
    <xf numFmtId="3" fontId="8" fillId="0" borderId="0" xfId="33" applyNumberFormat="1" applyFont="1" applyFill="1" applyAlignment="1">
      <alignment horizontal="center"/>
    </xf>
    <xf numFmtId="43" fontId="32" fillId="0" borderId="0" xfId="33" applyFont="1" applyAlignment="1">
      <alignment horizontal="center"/>
    </xf>
    <xf numFmtId="43" fontId="32" fillId="0" borderId="0" xfId="33" applyFont="1" applyBorder="1" applyAlignment="1">
      <alignment horizontal="center"/>
    </xf>
    <xf numFmtId="43" fontId="33" fillId="0" borderId="32" xfId="33" applyFont="1" applyBorder="1" applyAlignment="1">
      <alignment horizontal="center"/>
    </xf>
    <xf numFmtId="43" fontId="33" fillId="0" borderId="33" xfId="33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3" fontId="33" fillId="0" borderId="0" xfId="33" applyFont="1" applyAlignment="1">
      <alignment horizontal="center"/>
    </xf>
    <xf numFmtId="43" fontId="33" fillId="0" borderId="0" xfId="33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3" fontId="6" fillId="0" borderId="17" xfId="33" applyFont="1" applyBorder="1" applyAlignment="1">
      <alignment horizontal="center" vertical="center"/>
    </xf>
    <xf numFmtId="43" fontId="6" fillId="0" borderId="17" xfId="35" applyFont="1" applyBorder="1" applyAlignment="1">
      <alignment horizontal="center" vertical="center"/>
    </xf>
    <xf numFmtId="43" fontId="12" fillId="0" borderId="32" xfId="35" applyFont="1" applyBorder="1" applyAlignment="1">
      <alignment horizontal="center"/>
    </xf>
    <xf numFmtId="43" fontId="12" fillId="0" borderId="34" xfId="35" applyFont="1" applyBorder="1" applyAlignment="1">
      <alignment horizontal="center"/>
    </xf>
    <xf numFmtId="43" fontId="12" fillId="0" borderId="33" xfId="35" applyFont="1" applyBorder="1" applyAlignment="1">
      <alignment horizontal="center"/>
    </xf>
    <xf numFmtId="49" fontId="31" fillId="0" borderId="19" xfId="0" applyNumberFormat="1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18</xdr:row>
      <xdr:rowOff>19050</xdr:rowOff>
    </xdr:from>
    <xdr:to>
      <xdr:col>9</xdr:col>
      <xdr:colOff>266700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47850" y="5534025"/>
          <a:ext cx="28098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ลงชื่อ..............................................ผู้ตรวจสอบ
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(นางสาวสุพรรณี  รอดสิน)
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ตำแหน่ง หัวหน้าเจ้าหน้าที่พัสดุ</a:t>
          </a:r>
        </a:p>
      </xdr:txBody>
    </xdr:sp>
    <xdr:clientData/>
  </xdr:twoCellAnchor>
  <xdr:twoCellAnchor>
    <xdr:from>
      <xdr:col>15</xdr:col>
      <xdr:colOff>790575</xdr:colOff>
      <xdr:row>18</xdr:row>
      <xdr:rowOff>9525</xdr:rowOff>
    </xdr:from>
    <xdr:to>
      <xdr:col>15</xdr:col>
      <xdr:colOff>790575</xdr:colOff>
      <xdr:row>23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58150" y="55245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ลงชื่อ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……………………....ผู้รับผิดชอบ
      (นางวราภรณ์  ลิมปะพันธุ์)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19</xdr:row>
      <xdr:rowOff>0</xdr:rowOff>
    </xdr:from>
    <xdr:to>
      <xdr:col>13</xdr:col>
      <xdr:colOff>590550</xdr:colOff>
      <xdr:row>21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5324475"/>
          <a:ext cx="83439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ลงชื่อ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………………………….หัวหน้าเจ้าหน้าที่พัสดุ      ลงชื่อ……………………....ปลัด อบต.     ลงชื่อ……………………....นายก อบต.
 (นางสาวภิญญลักษณ์   ศิริทรัพย์)                                          (นายมงคล  แมงกลาง)                           (นางวราภรณ์   ลิมปะพันธุ์)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51</xdr:row>
      <xdr:rowOff>0</xdr:rowOff>
    </xdr:from>
    <xdr:to>
      <xdr:col>7</xdr:col>
      <xdr:colOff>9525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239125" y="132016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51</xdr:row>
      <xdr:rowOff>0</xdr:rowOff>
    </xdr:from>
    <xdr:to>
      <xdr:col>7</xdr:col>
      <xdr:colOff>9525</xdr:colOff>
      <xdr:row>51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239125" y="132016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51</xdr:row>
      <xdr:rowOff>0</xdr:rowOff>
    </xdr:from>
    <xdr:to>
      <xdr:col>7</xdr:col>
      <xdr:colOff>9525</xdr:colOff>
      <xdr:row>51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239125" y="132016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51</xdr:row>
      <xdr:rowOff>0</xdr:rowOff>
    </xdr:from>
    <xdr:to>
      <xdr:col>7</xdr:col>
      <xdr:colOff>9525</xdr:colOff>
      <xdr:row>51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239125" y="132016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51</xdr:row>
      <xdr:rowOff>0</xdr:rowOff>
    </xdr:from>
    <xdr:to>
      <xdr:col>7</xdr:col>
      <xdr:colOff>9525</xdr:colOff>
      <xdr:row>51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239125" y="132016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51</xdr:row>
      <xdr:rowOff>0</xdr:rowOff>
    </xdr:from>
    <xdr:to>
      <xdr:col>7</xdr:col>
      <xdr:colOff>9525</xdr:colOff>
      <xdr:row>51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239125" y="132016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51</xdr:row>
      <xdr:rowOff>0</xdr:rowOff>
    </xdr:from>
    <xdr:to>
      <xdr:col>7</xdr:col>
      <xdr:colOff>9525</xdr:colOff>
      <xdr:row>51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239125" y="132016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51</xdr:row>
      <xdr:rowOff>0</xdr:rowOff>
    </xdr:from>
    <xdr:to>
      <xdr:col>7</xdr:col>
      <xdr:colOff>9525</xdr:colOff>
      <xdr:row>51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239125" y="132016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51</xdr:row>
      <xdr:rowOff>0</xdr:rowOff>
    </xdr:from>
    <xdr:to>
      <xdr:col>7</xdr:col>
      <xdr:colOff>9525</xdr:colOff>
      <xdr:row>51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239125" y="132016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3</xdr:col>
      <xdr:colOff>276225</xdr:colOff>
      <xdr:row>145</xdr:row>
      <xdr:rowOff>57150</xdr:rowOff>
    </xdr:from>
    <xdr:to>
      <xdr:col>4</xdr:col>
      <xdr:colOff>771525</xdr:colOff>
      <xdr:row>146</xdr:row>
      <xdr:rowOff>228600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676775" y="38881050"/>
          <a:ext cx="1495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=  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25.24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%</a:t>
          </a:r>
        </a:p>
      </xdr:txBody>
    </xdr:sp>
    <xdr:clientData/>
  </xdr:twoCellAnchor>
  <xdr:twoCellAnchor>
    <xdr:from>
      <xdr:col>6</xdr:col>
      <xdr:colOff>533400</xdr:colOff>
      <xdr:row>144</xdr:row>
      <xdr:rowOff>0</xdr:rowOff>
    </xdr:from>
    <xdr:to>
      <xdr:col>7</xdr:col>
      <xdr:colOff>9525</xdr:colOff>
      <xdr:row>144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8239125" y="38547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144</xdr:row>
      <xdr:rowOff>0</xdr:rowOff>
    </xdr:from>
    <xdr:to>
      <xdr:col>7</xdr:col>
      <xdr:colOff>9525</xdr:colOff>
      <xdr:row>144</xdr:row>
      <xdr:rowOff>0</xdr:rowOff>
    </xdr:to>
    <xdr:sp>
      <xdr:nvSpPr>
        <xdr:cNvPr id="12" name="Rectangle 2"/>
        <xdr:cNvSpPr>
          <a:spLocks/>
        </xdr:cNvSpPr>
      </xdr:nvSpPr>
      <xdr:spPr>
        <a:xfrm>
          <a:off x="8239125" y="38547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144</xdr:row>
      <xdr:rowOff>0</xdr:rowOff>
    </xdr:from>
    <xdr:to>
      <xdr:col>7</xdr:col>
      <xdr:colOff>9525</xdr:colOff>
      <xdr:row>144</xdr:row>
      <xdr:rowOff>0</xdr:rowOff>
    </xdr:to>
    <xdr:sp>
      <xdr:nvSpPr>
        <xdr:cNvPr id="13" name="Rectangle 3"/>
        <xdr:cNvSpPr>
          <a:spLocks/>
        </xdr:cNvSpPr>
      </xdr:nvSpPr>
      <xdr:spPr>
        <a:xfrm>
          <a:off x="8239125" y="38547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144</xdr:row>
      <xdr:rowOff>0</xdr:rowOff>
    </xdr:from>
    <xdr:to>
      <xdr:col>7</xdr:col>
      <xdr:colOff>9525</xdr:colOff>
      <xdr:row>144</xdr:row>
      <xdr:rowOff>0</xdr:rowOff>
    </xdr:to>
    <xdr:sp>
      <xdr:nvSpPr>
        <xdr:cNvPr id="14" name="Rectangle 4"/>
        <xdr:cNvSpPr>
          <a:spLocks/>
        </xdr:cNvSpPr>
      </xdr:nvSpPr>
      <xdr:spPr>
        <a:xfrm>
          <a:off x="8239125" y="38547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144</xdr:row>
      <xdr:rowOff>0</xdr:rowOff>
    </xdr:from>
    <xdr:to>
      <xdr:col>7</xdr:col>
      <xdr:colOff>9525</xdr:colOff>
      <xdr:row>144</xdr:row>
      <xdr:rowOff>0</xdr:rowOff>
    </xdr:to>
    <xdr:sp>
      <xdr:nvSpPr>
        <xdr:cNvPr id="15" name="Rectangle 5"/>
        <xdr:cNvSpPr>
          <a:spLocks/>
        </xdr:cNvSpPr>
      </xdr:nvSpPr>
      <xdr:spPr>
        <a:xfrm>
          <a:off x="8239125" y="38547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144</xdr:row>
      <xdr:rowOff>0</xdr:rowOff>
    </xdr:from>
    <xdr:to>
      <xdr:col>7</xdr:col>
      <xdr:colOff>9525</xdr:colOff>
      <xdr:row>144</xdr:row>
      <xdr:rowOff>0</xdr:rowOff>
    </xdr:to>
    <xdr:sp>
      <xdr:nvSpPr>
        <xdr:cNvPr id="16" name="Rectangle 6"/>
        <xdr:cNvSpPr>
          <a:spLocks/>
        </xdr:cNvSpPr>
      </xdr:nvSpPr>
      <xdr:spPr>
        <a:xfrm>
          <a:off x="8239125" y="38547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144</xdr:row>
      <xdr:rowOff>0</xdr:rowOff>
    </xdr:from>
    <xdr:to>
      <xdr:col>7</xdr:col>
      <xdr:colOff>9525</xdr:colOff>
      <xdr:row>144</xdr:row>
      <xdr:rowOff>0</xdr:rowOff>
    </xdr:to>
    <xdr:sp>
      <xdr:nvSpPr>
        <xdr:cNvPr id="17" name="Rectangle 7"/>
        <xdr:cNvSpPr>
          <a:spLocks/>
        </xdr:cNvSpPr>
      </xdr:nvSpPr>
      <xdr:spPr>
        <a:xfrm>
          <a:off x="8239125" y="38547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144</xdr:row>
      <xdr:rowOff>0</xdr:rowOff>
    </xdr:from>
    <xdr:to>
      <xdr:col>7</xdr:col>
      <xdr:colOff>9525</xdr:colOff>
      <xdr:row>144</xdr:row>
      <xdr:rowOff>0</xdr:rowOff>
    </xdr:to>
    <xdr:sp>
      <xdr:nvSpPr>
        <xdr:cNvPr id="18" name="Rectangle 8"/>
        <xdr:cNvSpPr>
          <a:spLocks/>
        </xdr:cNvSpPr>
      </xdr:nvSpPr>
      <xdr:spPr>
        <a:xfrm>
          <a:off x="8239125" y="38547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  <xdr:twoCellAnchor>
    <xdr:from>
      <xdr:col>6</xdr:col>
      <xdr:colOff>533400</xdr:colOff>
      <xdr:row>144</xdr:row>
      <xdr:rowOff>0</xdr:rowOff>
    </xdr:from>
    <xdr:to>
      <xdr:col>7</xdr:col>
      <xdr:colOff>9525</xdr:colOff>
      <xdr:row>144</xdr:row>
      <xdr:rowOff>0</xdr:rowOff>
    </xdr:to>
    <xdr:sp>
      <xdr:nvSpPr>
        <xdr:cNvPr id="19" name="Rectangle 9"/>
        <xdr:cNvSpPr>
          <a:spLocks/>
        </xdr:cNvSpPr>
      </xdr:nvSpPr>
      <xdr:spPr>
        <a:xfrm>
          <a:off x="8239125" y="38547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59</xdr:row>
      <xdr:rowOff>104775</xdr:rowOff>
    </xdr:from>
    <xdr:to>
      <xdr:col>4</xdr:col>
      <xdr:colOff>9525</xdr:colOff>
      <xdr:row>62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76775" y="16182975"/>
          <a:ext cx="8858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=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18.77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5"/>
  <sheetViews>
    <sheetView zoomScale="80" zoomScaleNormal="80" zoomScaleSheetLayoutView="90" zoomScalePageLayoutView="0" workbookViewId="0" topLeftCell="A1">
      <selection activeCell="P16" sqref="P16"/>
    </sheetView>
  </sheetViews>
  <sheetFormatPr defaultColWidth="9.140625" defaultRowHeight="21.75"/>
  <cols>
    <col min="1" max="1" width="6.8515625" style="151" customWidth="1"/>
    <col min="2" max="2" width="16.140625" style="150" customWidth="1"/>
    <col min="3" max="3" width="54.7109375" style="152" customWidth="1"/>
    <col min="4" max="4" width="22.140625" style="150" customWidth="1"/>
    <col min="5" max="5" width="13.8515625" style="152" customWidth="1"/>
    <col min="6" max="6" width="7.7109375" style="151" customWidth="1"/>
    <col min="7" max="7" width="9.28125" style="151" customWidth="1"/>
    <col min="8" max="8" width="9.421875" style="150" customWidth="1"/>
    <col min="9" max="9" width="8.140625" style="150" customWidth="1"/>
    <col min="10" max="10" width="8.7109375" style="150" customWidth="1"/>
    <col min="11" max="16384" width="9.140625" style="150" customWidth="1"/>
  </cols>
  <sheetData>
    <row r="1" spans="1:10" s="8" customFormat="1" ht="23.25">
      <c r="A1" s="10"/>
      <c r="C1" s="9"/>
      <c r="E1" s="9"/>
      <c r="F1" s="10"/>
      <c r="G1" s="10"/>
      <c r="I1" s="415" t="s">
        <v>3</v>
      </c>
      <c r="J1" s="415"/>
    </row>
    <row r="2" spans="1:10" s="8" customFormat="1" ht="23.25">
      <c r="A2" s="416" t="s">
        <v>358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0" s="8" customFormat="1" ht="23.25">
      <c r="A3" s="417" t="s">
        <v>360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0" s="10" customFormat="1" ht="23.25">
      <c r="A4" s="11"/>
      <c r="B4" s="11" t="s">
        <v>1</v>
      </c>
      <c r="C4" s="12"/>
      <c r="D4" s="409" t="s">
        <v>5</v>
      </c>
      <c r="E4" s="410"/>
      <c r="F4" s="411" t="s">
        <v>8</v>
      </c>
      <c r="G4" s="412"/>
      <c r="H4" s="11"/>
      <c r="I4" s="11" t="s">
        <v>11</v>
      </c>
      <c r="J4" s="11"/>
    </row>
    <row r="5" spans="1:10" s="10" customFormat="1" ht="23.25">
      <c r="A5" s="13" t="s">
        <v>0</v>
      </c>
      <c r="B5" s="13" t="s">
        <v>2</v>
      </c>
      <c r="C5" s="14" t="s">
        <v>14</v>
      </c>
      <c r="D5" s="413" t="s">
        <v>6</v>
      </c>
      <c r="E5" s="14" t="s">
        <v>4</v>
      </c>
      <c r="F5" s="13" t="s">
        <v>9</v>
      </c>
      <c r="G5" s="13" t="s">
        <v>4</v>
      </c>
      <c r="H5" s="13" t="s">
        <v>10</v>
      </c>
      <c r="I5" s="13" t="s">
        <v>70</v>
      </c>
      <c r="J5" s="13" t="s">
        <v>12</v>
      </c>
    </row>
    <row r="6" spans="1:10" s="10" customFormat="1" ht="23.25">
      <c r="A6" s="15"/>
      <c r="B6" s="15"/>
      <c r="C6" s="16"/>
      <c r="D6" s="414"/>
      <c r="E6" s="16" t="s">
        <v>7</v>
      </c>
      <c r="F6" s="15"/>
      <c r="G6" s="15" t="s">
        <v>7</v>
      </c>
      <c r="H6" s="15"/>
      <c r="I6" s="15" t="s">
        <v>71</v>
      </c>
      <c r="J6" s="15"/>
    </row>
    <row r="7" spans="1:10" s="263" customFormat="1" ht="21.75">
      <c r="A7" s="258">
        <v>1</v>
      </c>
      <c r="B7" s="259" t="s">
        <v>359</v>
      </c>
      <c r="C7" s="260" t="s">
        <v>57</v>
      </c>
      <c r="D7" s="261" t="s">
        <v>62</v>
      </c>
      <c r="E7" s="260">
        <v>50000</v>
      </c>
      <c r="F7" s="258" t="s">
        <v>58</v>
      </c>
      <c r="G7" s="258" t="s">
        <v>58</v>
      </c>
      <c r="H7" s="258" t="s">
        <v>59</v>
      </c>
      <c r="I7" s="258">
        <v>7</v>
      </c>
      <c r="J7" s="262"/>
    </row>
    <row r="8" spans="1:10" s="263" customFormat="1" ht="18" customHeight="1">
      <c r="A8" s="241"/>
      <c r="B8" s="241"/>
      <c r="C8" s="240"/>
      <c r="D8" s="241"/>
      <c r="E8" s="240"/>
      <c r="F8" s="241"/>
      <c r="G8" s="241"/>
      <c r="H8" s="248"/>
      <c r="I8" s="248"/>
      <c r="J8" s="248"/>
    </row>
    <row r="9" spans="1:10" s="263" customFormat="1" ht="21.75">
      <c r="A9" s="241">
        <v>2</v>
      </c>
      <c r="B9" s="243" t="s">
        <v>359</v>
      </c>
      <c r="C9" s="240" t="s">
        <v>60</v>
      </c>
      <c r="D9" s="242" t="s">
        <v>62</v>
      </c>
      <c r="E9" s="240">
        <v>10000</v>
      </c>
      <c r="F9" s="241" t="s">
        <v>58</v>
      </c>
      <c r="G9" s="241" t="s">
        <v>58</v>
      </c>
      <c r="H9" s="241" t="s">
        <v>59</v>
      </c>
      <c r="I9" s="241">
        <v>7</v>
      </c>
      <c r="J9" s="248"/>
    </row>
    <row r="10" spans="1:10" s="263" customFormat="1" ht="16.5" customHeight="1">
      <c r="A10" s="241"/>
      <c r="B10" s="241"/>
      <c r="C10" s="240"/>
      <c r="D10" s="241"/>
      <c r="E10" s="240"/>
      <c r="F10" s="241"/>
      <c r="G10" s="241"/>
      <c r="H10" s="248"/>
      <c r="I10" s="248"/>
      <c r="J10" s="248"/>
    </row>
    <row r="11" spans="1:10" s="263" customFormat="1" ht="21.75">
      <c r="A11" s="241">
        <v>3</v>
      </c>
      <c r="B11" s="243" t="s">
        <v>359</v>
      </c>
      <c r="C11" s="240" t="s">
        <v>61</v>
      </c>
      <c r="D11" s="242" t="s">
        <v>62</v>
      </c>
      <c r="E11" s="240">
        <v>50000</v>
      </c>
      <c r="F11" s="241" t="s">
        <v>58</v>
      </c>
      <c r="G11" s="241" t="s">
        <v>58</v>
      </c>
      <c r="H11" s="241" t="s">
        <v>59</v>
      </c>
      <c r="I11" s="241">
        <v>7</v>
      </c>
      <c r="J11" s="248"/>
    </row>
    <row r="12" spans="1:10" s="263" customFormat="1" ht="18" customHeight="1">
      <c r="A12" s="241"/>
      <c r="B12" s="241"/>
      <c r="C12" s="240"/>
      <c r="D12" s="241"/>
      <c r="E12" s="240"/>
      <c r="F12" s="241"/>
      <c r="G12" s="241"/>
      <c r="H12" s="248"/>
      <c r="I12" s="248"/>
      <c r="J12" s="248"/>
    </row>
    <row r="13" spans="1:10" s="263" customFormat="1" ht="21.75">
      <c r="A13" s="241">
        <v>4</v>
      </c>
      <c r="B13" s="243" t="s">
        <v>359</v>
      </c>
      <c r="C13" s="248" t="s">
        <v>69</v>
      </c>
      <c r="D13" s="242" t="s">
        <v>62</v>
      </c>
      <c r="E13" s="240">
        <v>100000</v>
      </c>
      <c r="F13" s="241" t="s">
        <v>58</v>
      </c>
      <c r="G13" s="241" t="s">
        <v>58</v>
      </c>
      <c r="H13" s="241" t="s">
        <v>59</v>
      </c>
      <c r="I13" s="241">
        <v>30</v>
      </c>
      <c r="J13" s="248"/>
    </row>
    <row r="14" spans="1:10" s="263" customFormat="1" ht="17.25" customHeight="1">
      <c r="A14" s="241"/>
      <c r="B14" s="241"/>
      <c r="C14" s="240"/>
      <c r="D14" s="241"/>
      <c r="E14" s="240"/>
      <c r="F14" s="241"/>
      <c r="G14" s="241"/>
      <c r="H14" s="248"/>
      <c r="I14" s="248"/>
      <c r="J14" s="248"/>
    </row>
    <row r="15" spans="1:10" s="263" customFormat="1" ht="21.75">
      <c r="A15" s="241">
        <v>5</v>
      </c>
      <c r="B15" s="243" t="s">
        <v>295</v>
      </c>
      <c r="C15" s="240" t="s">
        <v>63</v>
      </c>
      <c r="D15" s="242" t="s">
        <v>62</v>
      </c>
      <c r="E15" s="240">
        <v>1000</v>
      </c>
      <c r="F15" s="241" t="s">
        <v>67</v>
      </c>
      <c r="G15" s="241" t="s">
        <v>67</v>
      </c>
      <c r="H15" s="241" t="s">
        <v>59</v>
      </c>
      <c r="I15" s="241">
        <v>7</v>
      </c>
      <c r="J15" s="248"/>
    </row>
    <row r="16" spans="1:10" s="263" customFormat="1" ht="16.5" customHeight="1">
      <c r="A16" s="241"/>
      <c r="B16" s="241"/>
      <c r="C16" s="240"/>
      <c r="D16" s="241"/>
      <c r="E16" s="240"/>
      <c r="F16" s="241"/>
      <c r="G16" s="241"/>
      <c r="H16" s="248"/>
      <c r="I16" s="248"/>
      <c r="J16" s="248"/>
    </row>
    <row r="17" spans="1:10" s="263" customFormat="1" ht="21.75">
      <c r="A17" s="241">
        <v>6</v>
      </c>
      <c r="B17" s="243" t="s">
        <v>359</v>
      </c>
      <c r="C17" s="240" t="s">
        <v>64</v>
      </c>
      <c r="D17" s="242" t="s">
        <v>62</v>
      </c>
      <c r="E17" s="240">
        <v>10000</v>
      </c>
      <c r="F17" s="241" t="s">
        <v>67</v>
      </c>
      <c r="G17" s="241" t="s">
        <v>67</v>
      </c>
      <c r="H17" s="241" t="s">
        <v>59</v>
      </c>
      <c r="I17" s="241">
        <v>7</v>
      </c>
      <c r="J17" s="248"/>
    </row>
    <row r="18" spans="1:10" s="263" customFormat="1" ht="17.25" customHeight="1">
      <c r="A18" s="241"/>
      <c r="B18" s="241"/>
      <c r="C18" s="240"/>
      <c r="D18" s="242"/>
      <c r="E18" s="240"/>
      <c r="F18" s="241"/>
      <c r="G18" s="241"/>
      <c r="H18" s="248"/>
      <c r="I18" s="248"/>
      <c r="J18" s="248"/>
    </row>
    <row r="19" spans="1:10" s="263" customFormat="1" ht="21.75">
      <c r="A19" s="241">
        <v>7</v>
      </c>
      <c r="B19" s="243" t="s">
        <v>359</v>
      </c>
      <c r="C19" s="240" t="s">
        <v>74</v>
      </c>
      <c r="D19" s="242" t="s">
        <v>62</v>
      </c>
      <c r="E19" s="240">
        <v>30000</v>
      </c>
      <c r="F19" s="241" t="s">
        <v>67</v>
      </c>
      <c r="G19" s="241" t="s">
        <v>67</v>
      </c>
      <c r="H19" s="241" t="s">
        <v>59</v>
      </c>
      <c r="I19" s="241">
        <v>7</v>
      </c>
      <c r="J19" s="248"/>
    </row>
    <row r="20" spans="1:10" s="263" customFormat="1" ht="16.5" customHeight="1">
      <c r="A20" s="241"/>
      <c r="B20" s="241"/>
      <c r="C20" s="240"/>
      <c r="D20" s="242"/>
      <c r="E20" s="240"/>
      <c r="F20" s="241"/>
      <c r="G20" s="241"/>
      <c r="H20" s="248"/>
      <c r="I20" s="248"/>
      <c r="J20" s="248"/>
    </row>
    <row r="21" spans="1:10" s="263" customFormat="1" ht="21.75">
      <c r="A21" s="241">
        <v>8</v>
      </c>
      <c r="B21" s="243" t="s">
        <v>359</v>
      </c>
      <c r="C21" s="248" t="s">
        <v>224</v>
      </c>
      <c r="D21" s="242" t="s">
        <v>62</v>
      </c>
      <c r="E21" s="240">
        <v>10000</v>
      </c>
      <c r="F21" s="241" t="s">
        <v>67</v>
      </c>
      <c r="G21" s="241" t="s">
        <v>67</v>
      </c>
      <c r="H21" s="241" t="s">
        <v>59</v>
      </c>
      <c r="I21" s="241">
        <v>7</v>
      </c>
      <c r="J21" s="248"/>
    </row>
    <row r="22" spans="1:10" s="263" customFormat="1" ht="18" customHeight="1">
      <c r="A22" s="244"/>
      <c r="B22" s="245"/>
      <c r="C22" s="264"/>
      <c r="D22" s="246"/>
      <c r="E22" s="247"/>
      <c r="F22" s="244"/>
      <c r="G22" s="244"/>
      <c r="H22" s="244"/>
      <c r="I22" s="244"/>
      <c r="J22" s="264"/>
    </row>
    <row r="23" spans="1:10" s="263" customFormat="1" ht="21.75">
      <c r="A23" s="244">
        <v>9</v>
      </c>
      <c r="B23" s="243" t="s">
        <v>359</v>
      </c>
      <c r="C23" s="264" t="s">
        <v>227</v>
      </c>
      <c r="D23" s="242" t="s">
        <v>62</v>
      </c>
      <c r="E23" s="247">
        <v>10000</v>
      </c>
      <c r="F23" s="241" t="s">
        <v>67</v>
      </c>
      <c r="G23" s="241" t="s">
        <v>67</v>
      </c>
      <c r="H23" s="241" t="s">
        <v>59</v>
      </c>
      <c r="I23" s="241">
        <v>7</v>
      </c>
      <c r="J23" s="264"/>
    </row>
    <row r="24" spans="1:10" s="263" customFormat="1" ht="20.25" customHeight="1">
      <c r="A24" s="244"/>
      <c r="B24" s="245"/>
      <c r="C24" s="264"/>
      <c r="D24" s="246"/>
      <c r="E24" s="247"/>
      <c r="F24" s="244"/>
      <c r="G24" s="244"/>
      <c r="H24" s="244"/>
      <c r="I24" s="244"/>
      <c r="J24" s="264"/>
    </row>
    <row r="25" spans="1:10" s="263" customFormat="1" ht="20.25" customHeight="1">
      <c r="A25" s="244">
        <v>10</v>
      </c>
      <c r="B25" s="243" t="s">
        <v>359</v>
      </c>
      <c r="C25" s="264" t="s">
        <v>231</v>
      </c>
      <c r="D25" s="242" t="s">
        <v>62</v>
      </c>
      <c r="E25" s="247">
        <v>10000</v>
      </c>
      <c r="F25" s="241" t="s">
        <v>67</v>
      </c>
      <c r="G25" s="241" t="s">
        <v>67</v>
      </c>
      <c r="H25" s="241" t="s">
        <v>59</v>
      </c>
      <c r="I25" s="241">
        <v>30</v>
      </c>
      <c r="J25" s="264"/>
    </row>
    <row r="26" spans="1:10" s="263" customFormat="1" ht="20.25" customHeight="1">
      <c r="A26" s="244"/>
      <c r="B26" s="245"/>
      <c r="C26" s="264"/>
      <c r="D26" s="246"/>
      <c r="E26" s="247"/>
      <c r="F26" s="244"/>
      <c r="G26" s="244"/>
      <c r="H26" s="244"/>
      <c r="I26" s="244"/>
      <c r="J26" s="264"/>
    </row>
    <row r="27" spans="1:10" s="263" customFormat="1" ht="21.75">
      <c r="A27" s="249"/>
      <c r="B27" s="253"/>
      <c r="C27" s="265"/>
      <c r="D27" s="249"/>
      <c r="E27" s="252"/>
      <c r="F27" s="249"/>
      <c r="G27" s="249"/>
      <c r="H27" s="253"/>
      <c r="I27" s="253"/>
      <c r="J27" s="253"/>
    </row>
    <row r="28" spans="1:10" s="2" customFormat="1" ht="23.25">
      <c r="A28" s="10"/>
      <c r="B28" s="8"/>
      <c r="C28" s="9"/>
      <c r="D28" s="8"/>
      <c r="E28" s="9"/>
      <c r="F28" s="10"/>
      <c r="G28" s="10"/>
      <c r="H28" s="8"/>
      <c r="I28" s="415" t="s">
        <v>3</v>
      </c>
      <c r="J28" s="415"/>
    </row>
    <row r="29" spans="1:10" s="2" customFormat="1" ht="23.25">
      <c r="A29" s="416" t="s">
        <v>358</v>
      </c>
      <c r="B29" s="416"/>
      <c r="C29" s="416"/>
      <c r="D29" s="416"/>
      <c r="E29" s="416"/>
      <c r="F29" s="416"/>
      <c r="G29" s="416"/>
      <c r="H29" s="416"/>
      <c r="I29" s="416"/>
      <c r="J29" s="416"/>
    </row>
    <row r="30" spans="1:10" s="8" customFormat="1" ht="23.25">
      <c r="A30" s="417" t="s">
        <v>360</v>
      </c>
      <c r="B30" s="417"/>
      <c r="C30" s="417"/>
      <c r="D30" s="417"/>
      <c r="E30" s="417"/>
      <c r="F30" s="417"/>
      <c r="G30" s="417"/>
      <c r="H30" s="417"/>
      <c r="I30" s="417"/>
      <c r="J30" s="417"/>
    </row>
    <row r="31" spans="1:10" ht="24">
      <c r="A31" s="11"/>
      <c r="B31" s="11" t="s">
        <v>1</v>
      </c>
      <c r="C31" s="12"/>
      <c r="D31" s="409" t="s">
        <v>5</v>
      </c>
      <c r="E31" s="410"/>
      <c r="F31" s="411" t="s">
        <v>8</v>
      </c>
      <c r="G31" s="412"/>
      <c r="H31" s="11"/>
      <c r="I31" s="11" t="s">
        <v>11</v>
      </c>
      <c r="J31" s="11"/>
    </row>
    <row r="32" spans="1:10" ht="24">
      <c r="A32" s="13" t="s">
        <v>0</v>
      </c>
      <c r="B32" s="13" t="s">
        <v>2</v>
      </c>
      <c r="C32" s="14" t="s">
        <v>14</v>
      </c>
      <c r="D32" s="413" t="s">
        <v>6</v>
      </c>
      <c r="E32" s="14" t="s">
        <v>4</v>
      </c>
      <c r="F32" s="13" t="s">
        <v>9</v>
      </c>
      <c r="G32" s="13" t="s">
        <v>4</v>
      </c>
      <c r="H32" s="13" t="s">
        <v>10</v>
      </c>
      <c r="I32" s="13" t="s">
        <v>70</v>
      </c>
      <c r="J32" s="13" t="s">
        <v>12</v>
      </c>
    </row>
    <row r="33" spans="1:10" ht="24">
      <c r="A33" s="15"/>
      <c r="B33" s="15"/>
      <c r="C33" s="16"/>
      <c r="D33" s="414"/>
      <c r="E33" s="16" t="s">
        <v>7</v>
      </c>
      <c r="F33" s="15"/>
      <c r="G33" s="15" t="s">
        <v>7</v>
      </c>
      <c r="H33" s="15"/>
      <c r="I33" s="15" t="s">
        <v>71</v>
      </c>
      <c r="J33" s="15"/>
    </row>
    <row r="34" spans="1:10" s="266" customFormat="1" ht="23.25">
      <c r="A34" s="241">
        <v>11</v>
      </c>
      <c r="B34" s="243" t="s">
        <v>359</v>
      </c>
      <c r="C34" s="255" t="s">
        <v>296</v>
      </c>
      <c r="D34" s="242" t="s">
        <v>62</v>
      </c>
      <c r="E34" s="240">
        <v>13000</v>
      </c>
      <c r="F34" s="241" t="s">
        <v>58</v>
      </c>
      <c r="G34" s="241" t="s">
        <v>58</v>
      </c>
      <c r="H34" s="241" t="s">
        <v>59</v>
      </c>
      <c r="I34" s="241">
        <v>15</v>
      </c>
      <c r="J34" s="248"/>
    </row>
    <row r="35" spans="1:10" s="266" customFormat="1" ht="23.25">
      <c r="A35" s="241"/>
      <c r="B35" s="248"/>
      <c r="C35" s="256"/>
      <c r="D35" s="241"/>
      <c r="E35" s="240"/>
      <c r="F35" s="241"/>
      <c r="G35" s="241"/>
      <c r="H35" s="248"/>
      <c r="I35" s="248"/>
      <c r="J35" s="248"/>
    </row>
    <row r="36" spans="1:10" s="266" customFormat="1" ht="23.25">
      <c r="A36" s="241">
        <v>12</v>
      </c>
      <c r="B36" s="243" t="s">
        <v>359</v>
      </c>
      <c r="C36" s="255" t="s">
        <v>361</v>
      </c>
      <c r="D36" s="242" t="s">
        <v>62</v>
      </c>
      <c r="E36" s="240">
        <v>15000</v>
      </c>
      <c r="F36" s="241" t="s">
        <v>58</v>
      </c>
      <c r="G36" s="241" t="s">
        <v>58</v>
      </c>
      <c r="H36" s="241" t="s">
        <v>59</v>
      </c>
      <c r="I36" s="241">
        <v>15</v>
      </c>
      <c r="J36" s="248"/>
    </row>
    <row r="37" spans="1:10" s="266" customFormat="1" ht="23.25">
      <c r="A37" s="241"/>
      <c r="B37" s="248"/>
      <c r="C37" s="256"/>
      <c r="D37" s="241"/>
      <c r="E37" s="240"/>
      <c r="F37" s="241"/>
      <c r="G37" s="241"/>
      <c r="H37" s="248"/>
      <c r="I37" s="248"/>
      <c r="J37" s="248"/>
    </row>
    <row r="38" spans="1:10" s="266" customFormat="1" ht="23.25">
      <c r="A38" s="241">
        <v>13</v>
      </c>
      <c r="B38" s="243" t="s">
        <v>359</v>
      </c>
      <c r="C38" s="256" t="s">
        <v>362</v>
      </c>
      <c r="D38" s="242" t="s">
        <v>62</v>
      </c>
      <c r="E38" s="240">
        <v>17400</v>
      </c>
      <c r="F38" s="241" t="s">
        <v>58</v>
      </c>
      <c r="G38" s="241" t="s">
        <v>58</v>
      </c>
      <c r="H38" s="241" t="s">
        <v>59</v>
      </c>
      <c r="I38" s="241">
        <v>15</v>
      </c>
      <c r="J38" s="248"/>
    </row>
    <row r="39" spans="1:10" s="266" customFormat="1" ht="23.25">
      <c r="A39" s="241"/>
      <c r="B39" s="248"/>
      <c r="C39" s="256"/>
      <c r="D39" s="242"/>
      <c r="E39" s="240"/>
      <c r="F39" s="241"/>
      <c r="G39" s="241"/>
      <c r="H39" s="248"/>
      <c r="I39" s="248"/>
      <c r="J39" s="248"/>
    </row>
    <row r="40" spans="1:10" s="266" customFormat="1" ht="23.25">
      <c r="A40" s="241">
        <v>14</v>
      </c>
      <c r="B40" s="243" t="s">
        <v>359</v>
      </c>
      <c r="C40" s="256" t="s">
        <v>363</v>
      </c>
      <c r="D40" s="242" t="s">
        <v>62</v>
      </c>
      <c r="E40" s="240">
        <v>30000</v>
      </c>
      <c r="F40" s="241" t="s">
        <v>58</v>
      </c>
      <c r="G40" s="241" t="s">
        <v>58</v>
      </c>
      <c r="H40" s="241" t="s">
        <v>59</v>
      </c>
      <c r="I40" s="241">
        <v>15</v>
      </c>
      <c r="J40" s="248"/>
    </row>
    <row r="41" spans="1:10" s="266" customFormat="1" ht="23.25">
      <c r="A41" s="241"/>
      <c r="B41" s="243"/>
      <c r="C41" s="256"/>
      <c r="D41" s="242"/>
      <c r="E41" s="240"/>
      <c r="F41" s="241"/>
      <c r="G41" s="241"/>
      <c r="H41" s="241"/>
      <c r="I41" s="241"/>
      <c r="J41" s="248"/>
    </row>
    <row r="42" spans="1:10" s="266" customFormat="1" ht="23.25">
      <c r="A42" s="241">
        <v>15</v>
      </c>
      <c r="B42" s="243" t="s">
        <v>359</v>
      </c>
      <c r="C42" s="256" t="s">
        <v>364</v>
      </c>
      <c r="D42" s="242" t="s">
        <v>62</v>
      </c>
      <c r="E42" s="240">
        <v>35000</v>
      </c>
      <c r="F42" s="241" t="s">
        <v>58</v>
      </c>
      <c r="G42" s="241" t="s">
        <v>58</v>
      </c>
      <c r="H42" s="241" t="s">
        <v>59</v>
      </c>
      <c r="I42" s="241">
        <v>15</v>
      </c>
      <c r="J42" s="248"/>
    </row>
    <row r="43" spans="1:10" s="266" customFormat="1" ht="23.25">
      <c r="A43" s="241"/>
      <c r="B43" s="248"/>
      <c r="C43" s="256"/>
      <c r="D43" s="241"/>
      <c r="E43" s="240"/>
      <c r="F43" s="241"/>
      <c r="G43" s="241"/>
      <c r="H43" s="248"/>
      <c r="I43" s="248"/>
      <c r="J43" s="248"/>
    </row>
    <row r="44" spans="1:10" s="266" customFormat="1" ht="23.25">
      <c r="A44" s="241">
        <v>16</v>
      </c>
      <c r="B44" s="243" t="s">
        <v>359</v>
      </c>
      <c r="C44" s="256" t="s">
        <v>365</v>
      </c>
      <c r="D44" s="242" t="s">
        <v>62</v>
      </c>
      <c r="E44" s="240">
        <v>5500</v>
      </c>
      <c r="F44" s="241" t="s">
        <v>58</v>
      </c>
      <c r="G44" s="241" t="s">
        <v>58</v>
      </c>
      <c r="H44" s="241" t="s">
        <v>59</v>
      </c>
      <c r="I44" s="241">
        <v>15</v>
      </c>
      <c r="J44" s="248"/>
    </row>
    <row r="45" spans="1:10" s="266" customFormat="1" ht="23.25">
      <c r="A45" s="241"/>
      <c r="B45" s="243"/>
      <c r="C45" s="256" t="s">
        <v>366</v>
      </c>
      <c r="D45" s="242"/>
      <c r="E45" s="240"/>
      <c r="F45" s="241"/>
      <c r="G45" s="241"/>
      <c r="H45" s="241"/>
      <c r="I45" s="241"/>
      <c r="J45" s="248"/>
    </row>
    <row r="46" spans="1:10" s="266" customFormat="1" ht="23.25">
      <c r="A46" s="241"/>
      <c r="B46" s="248"/>
      <c r="C46" s="240"/>
      <c r="D46" s="241"/>
      <c r="E46" s="240"/>
      <c r="F46" s="241"/>
      <c r="G46" s="241"/>
      <c r="H46" s="248"/>
      <c r="I46" s="248"/>
      <c r="J46" s="248"/>
    </row>
    <row r="47" spans="1:10" s="266" customFormat="1" ht="23.25">
      <c r="A47" s="241">
        <v>17</v>
      </c>
      <c r="B47" s="243" t="s">
        <v>359</v>
      </c>
      <c r="C47" s="240" t="s">
        <v>367</v>
      </c>
      <c r="D47" s="242" t="s">
        <v>62</v>
      </c>
      <c r="E47" s="240">
        <v>6400</v>
      </c>
      <c r="F47" s="241" t="s">
        <v>58</v>
      </c>
      <c r="G47" s="241" t="s">
        <v>58</v>
      </c>
      <c r="H47" s="241" t="s">
        <v>59</v>
      </c>
      <c r="I47" s="241">
        <v>15</v>
      </c>
      <c r="J47" s="248"/>
    </row>
    <row r="48" spans="1:10" s="266" customFormat="1" ht="23.25">
      <c r="A48" s="241"/>
      <c r="B48" s="243"/>
      <c r="C48" s="267"/>
      <c r="D48" s="242"/>
      <c r="E48" s="240"/>
      <c r="F48" s="241"/>
      <c r="G48" s="241"/>
      <c r="H48" s="241"/>
      <c r="I48" s="241"/>
      <c r="J48" s="248"/>
    </row>
    <row r="49" spans="1:10" s="266" customFormat="1" ht="23.25">
      <c r="A49" s="241">
        <v>18</v>
      </c>
      <c r="B49" s="243" t="s">
        <v>359</v>
      </c>
      <c r="C49" s="240" t="s">
        <v>369</v>
      </c>
      <c r="D49" s="242" t="s">
        <v>62</v>
      </c>
      <c r="E49" s="240">
        <v>24000</v>
      </c>
      <c r="F49" s="241" t="s">
        <v>58</v>
      </c>
      <c r="G49" s="241" t="s">
        <v>58</v>
      </c>
      <c r="H49" s="241" t="s">
        <v>59</v>
      </c>
      <c r="I49" s="241">
        <v>15</v>
      </c>
      <c r="J49" s="248"/>
    </row>
    <row r="50" spans="1:10" s="266" customFormat="1" ht="23.25">
      <c r="A50" s="241"/>
      <c r="B50" s="243"/>
      <c r="C50" s="255" t="s">
        <v>368</v>
      </c>
      <c r="D50" s="242"/>
      <c r="E50" s="240"/>
      <c r="F50" s="241"/>
      <c r="G50" s="241"/>
      <c r="H50" s="241"/>
      <c r="I50" s="241"/>
      <c r="J50" s="248"/>
    </row>
    <row r="51" spans="1:10" s="266" customFormat="1" ht="23.25">
      <c r="A51" s="249"/>
      <c r="B51" s="250"/>
      <c r="C51" s="268"/>
      <c r="D51" s="251"/>
      <c r="E51" s="252"/>
      <c r="F51" s="249"/>
      <c r="G51" s="249"/>
      <c r="H51" s="249"/>
      <c r="I51" s="249"/>
      <c r="J51" s="253"/>
    </row>
    <row r="52" spans="1:10" s="2" customFormat="1" ht="23.25">
      <c r="A52" s="10"/>
      <c r="B52" s="8"/>
      <c r="C52" s="9"/>
      <c r="D52" s="8"/>
      <c r="E52" s="9"/>
      <c r="F52" s="10"/>
      <c r="G52" s="10"/>
      <c r="H52" s="8"/>
      <c r="I52" s="415" t="s">
        <v>3</v>
      </c>
      <c r="J52" s="415"/>
    </row>
    <row r="53" spans="1:10" s="2" customFormat="1" ht="23.25">
      <c r="A53" s="416" t="s">
        <v>358</v>
      </c>
      <c r="B53" s="416"/>
      <c r="C53" s="416"/>
      <c r="D53" s="416"/>
      <c r="E53" s="416"/>
      <c r="F53" s="416"/>
      <c r="G53" s="416"/>
      <c r="H53" s="416"/>
      <c r="I53" s="416"/>
      <c r="J53" s="416"/>
    </row>
    <row r="54" spans="1:10" s="8" customFormat="1" ht="23.25">
      <c r="A54" s="417" t="s">
        <v>360</v>
      </c>
      <c r="B54" s="417"/>
      <c r="C54" s="417"/>
      <c r="D54" s="417"/>
      <c r="E54" s="417"/>
      <c r="F54" s="417"/>
      <c r="G54" s="417"/>
      <c r="H54" s="417"/>
      <c r="I54" s="417"/>
      <c r="J54" s="417"/>
    </row>
    <row r="55" spans="1:10" ht="24">
      <c r="A55" s="11"/>
      <c r="B55" s="11" t="s">
        <v>1</v>
      </c>
      <c r="C55" s="12"/>
      <c r="D55" s="409" t="s">
        <v>5</v>
      </c>
      <c r="E55" s="410"/>
      <c r="F55" s="411" t="s">
        <v>8</v>
      </c>
      <c r="G55" s="412"/>
      <c r="H55" s="11"/>
      <c r="I55" s="11" t="s">
        <v>11</v>
      </c>
      <c r="J55" s="11"/>
    </row>
    <row r="56" spans="1:10" ht="24">
      <c r="A56" s="13" t="s">
        <v>0</v>
      </c>
      <c r="B56" s="13" t="s">
        <v>2</v>
      </c>
      <c r="C56" s="14" t="s">
        <v>14</v>
      </c>
      <c r="D56" s="413" t="s">
        <v>6</v>
      </c>
      <c r="E56" s="14" t="s">
        <v>4</v>
      </c>
      <c r="F56" s="13" t="s">
        <v>9</v>
      </c>
      <c r="G56" s="13" t="s">
        <v>4</v>
      </c>
      <c r="H56" s="13" t="s">
        <v>10</v>
      </c>
      <c r="I56" s="13" t="s">
        <v>70</v>
      </c>
      <c r="J56" s="13" t="s">
        <v>12</v>
      </c>
    </row>
    <row r="57" spans="1:10" ht="24">
      <c r="A57" s="15"/>
      <c r="B57" s="15"/>
      <c r="C57" s="16"/>
      <c r="D57" s="414"/>
      <c r="E57" s="16" t="s">
        <v>7</v>
      </c>
      <c r="F57" s="15"/>
      <c r="G57" s="15" t="s">
        <v>7</v>
      </c>
      <c r="H57" s="15"/>
      <c r="I57" s="15" t="s">
        <v>71</v>
      </c>
      <c r="J57" s="15"/>
    </row>
    <row r="58" spans="1:10" s="266" customFormat="1" ht="23.25">
      <c r="A58" s="241">
        <v>19</v>
      </c>
      <c r="B58" s="243" t="s">
        <v>359</v>
      </c>
      <c r="C58" s="269" t="s">
        <v>370</v>
      </c>
      <c r="D58" s="242" t="s">
        <v>62</v>
      </c>
      <c r="E58" s="240">
        <v>7000</v>
      </c>
      <c r="F58" s="241" t="s">
        <v>58</v>
      </c>
      <c r="G58" s="241" t="s">
        <v>58</v>
      </c>
      <c r="H58" s="241" t="s">
        <v>59</v>
      </c>
      <c r="I58" s="241">
        <v>15</v>
      </c>
      <c r="J58" s="248"/>
    </row>
    <row r="59" spans="1:10" s="266" customFormat="1" ht="23.25">
      <c r="A59" s="241"/>
      <c r="B59" s="243"/>
      <c r="C59" s="269"/>
      <c r="D59" s="242"/>
      <c r="E59" s="240"/>
      <c r="F59" s="241"/>
      <c r="G59" s="241"/>
      <c r="H59" s="241"/>
      <c r="I59" s="241"/>
      <c r="J59" s="248"/>
    </row>
    <row r="60" spans="1:10" s="266" customFormat="1" ht="23.25">
      <c r="A60" s="241">
        <v>20</v>
      </c>
      <c r="B60" s="243" t="s">
        <v>359</v>
      </c>
      <c r="C60" s="269" t="s">
        <v>371</v>
      </c>
      <c r="D60" s="242" t="s">
        <v>62</v>
      </c>
      <c r="E60" s="240">
        <v>18000</v>
      </c>
      <c r="F60" s="241" t="s">
        <v>58</v>
      </c>
      <c r="G60" s="241" t="s">
        <v>58</v>
      </c>
      <c r="H60" s="241" t="s">
        <v>59</v>
      </c>
      <c r="I60" s="241">
        <v>15</v>
      </c>
      <c r="J60" s="248"/>
    </row>
    <row r="61" spans="1:10" s="266" customFormat="1" ht="23.25">
      <c r="A61" s="244"/>
      <c r="B61" s="245"/>
      <c r="C61" s="270"/>
      <c r="D61" s="246"/>
      <c r="E61" s="247"/>
      <c r="F61" s="244"/>
      <c r="G61" s="244"/>
      <c r="H61" s="244"/>
      <c r="I61" s="244"/>
      <c r="J61" s="264"/>
    </row>
    <row r="62" spans="1:10" s="266" customFormat="1" ht="23.25">
      <c r="A62" s="244">
        <v>21</v>
      </c>
      <c r="B62" s="243" t="s">
        <v>359</v>
      </c>
      <c r="C62" s="270" t="s">
        <v>373</v>
      </c>
      <c r="D62" s="242" t="s">
        <v>62</v>
      </c>
      <c r="E62" s="247">
        <v>11000</v>
      </c>
      <c r="F62" s="241" t="s">
        <v>58</v>
      </c>
      <c r="G62" s="241" t="s">
        <v>58</v>
      </c>
      <c r="H62" s="241" t="s">
        <v>59</v>
      </c>
      <c r="I62" s="241">
        <v>15</v>
      </c>
      <c r="J62" s="264"/>
    </row>
    <row r="63" spans="1:10" s="266" customFormat="1" ht="23.25">
      <c r="A63" s="244"/>
      <c r="B63" s="245"/>
      <c r="C63" s="270" t="s">
        <v>374</v>
      </c>
      <c r="D63" s="246"/>
      <c r="E63" s="247"/>
      <c r="F63" s="244"/>
      <c r="G63" s="244"/>
      <c r="H63" s="244"/>
      <c r="I63" s="244"/>
      <c r="J63" s="264"/>
    </row>
    <row r="64" spans="1:10" s="266" customFormat="1" ht="23.25">
      <c r="A64" s="244"/>
      <c r="B64" s="245"/>
      <c r="C64" s="270"/>
      <c r="D64" s="246"/>
      <c r="E64" s="247"/>
      <c r="F64" s="244"/>
      <c r="G64" s="244"/>
      <c r="H64" s="244"/>
      <c r="I64" s="244"/>
      <c r="J64" s="264"/>
    </row>
    <row r="65" spans="1:10" s="266" customFormat="1" ht="23.25">
      <c r="A65" s="244">
        <v>22</v>
      </c>
      <c r="B65" s="243" t="s">
        <v>359</v>
      </c>
      <c r="C65" s="270" t="s">
        <v>372</v>
      </c>
      <c r="D65" s="242" t="s">
        <v>62</v>
      </c>
      <c r="E65" s="247">
        <v>4300</v>
      </c>
      <c r="F65" s="241" t="s">
        <v>58</v>
      </c>
      <c r="G65" s="241" t="s">
        <v>58</v>
      </c>
      <c r="H65" s="241" t="s">
        <v>59</v>
      </c>
      <c r="I65" s="241">
        <v>15</v>
      </c>
      <c r="J65" s="264"/>
    </row>
    <row r="66" spans="1:10" s="266" customFormat="1" ht="23.25">
      <c r="A66" s="244"/>
      <c r="B66" s="245"/>
      <c r="C66" s="270"/>
      <c r="D66" s="246"/>
      <c r="E66" s="247"/>
      <c r="F66" s="244"/>
      <c r="G66" s="244"/>
      <c r="H66" s="244"/>
      <c r="I66" s="244"/>
      <c r="J66" s="264"/>
    </row>
    <row r="67" spans="1:10" s="266" customFormat="1" ht="23.25">
      <c r="A67" s="244">
        <v>23</v>
      </c>
      <c r="B67" s="243" t="s">
        <v>359</v>
      </c>
      <c r="C67" s="270" t="s">
        <v>375</v>
      </c>
      <c r="D67" s="242" t="s">
        <v>62</v>
      </c>
      <c r="E67" s="247">
        <v>3000</v>
      </c>
      <c r="F67" s="241" t="s">
        <v>58</v>
      </c>
      <c r="G67" s="241" t="s">
        <v>58</v>
      </c>
      <c r="H67" s="241" t="s">
        <v>59</v>
      </c>
      <c r="I67" s="241">
        <v>15</v>
      </c>
      <c r="J67" s="264"/>
    </row>
    <row r="68" spans="1:10" s="266" customFormat="1" ht="23.25">
      <c r="A68" s="244"/>
      <c r="B68" s="245"/>
      <c r="C68" s="270"/>
      <c r="D68" s="246"/>
      <c r="E68" s="247"/>
      <c r="F68" s="244"/>
      <c r="G68" s="244"/>
      <c r="H68" s="244"/>
      <c r="I68" s="244"/>
      <c r="J68" s="264"/>
    </row>
    <row r="69" spans="1:10" s="266" customFormat="1" ht="23.25">
      <c r="A69" s="244">
        <v>24</v>
      </c>
      <c r="B69" s="243" t="s">
        <v>359</v>
      </c>
      <c r="C69" s="270" t="s">
        <v>376</v>
      </c>
      <c r="D69" s="242" t="s">
        <v>380</v>
      </c>
      <c r="E69" s="247">
        <v>23433</v>
      </c>
      <c r="F69" s="244" t="s">
        <v>94</v>
      </c>
      <c r="G69" s="244" t="s">
        <v>94</v>
      </c>
      <c r="H69" s="244" t="s">
        <v>66</v>
      </c>
      <c r="I69" s="244">
        <v>60</v>
      </c>
      <c r="J69" s="264"/>
    </row>
    <row r="70" spans="1:10" s="266" customFormat="1" ht="23.25">
      <c r="A70" s="244"/>
      <c r="B70" s="245"/>
      <c r="C70" s="270" t="s">
        <v>377</v>
      </c>
      <c r="D70" s="246" t="s">
        <v>381</v>
      </c>
      <c r="E70" s="247"/>
      <c r="F70" s="244"/>
      <c r="G70" s="244"/>
      <c r="H70" s="244"/>
      <c r="I70" s="244"/>
      <c r="J70" s="264"/>
    </row>
    <row r="71" spans="1:10" s="266" customFormat="1" ht="23.25">
      <c r="A71" s="244"/>
      <c r="B71" s="245"/>
      <c r="C71" s="270"/>
      <c r="D71" s="246"/>
      <c r="E71" s="247"/>
      <c r="F71" s="244"/>
      <c r="G71" s="244"/>
      <c r="H71" s="244"/>
      <c r="I71" s="244"/>
      <c r="J71" s="264"/>
    </row>
    <row r="72" spans="1:10" s="266" customFormat="1" ht="23.25">
      <c r="A72" s="244">
        <v>25</v>
      </c>
      <c r="B72" s="243" t="s">
        <v>359</v>
      </c>
      <c r="C72" s="270" t="s">
        <v>378</v>
      </c>
      <c r="D72" s="242" t="s">
        <v>380</v>
      </c>
      <c r="E72" s="247">
        <v>23433</v>
      </c>
      <c r="F72" s="244" t="s">
        <v>94</v>
      </c>
      <c r="G72" s="244" t="s">
        <v>94</v>
      </c>
      <c r="H72" s="244" t="s">
        <v>66</v>
      </c>
      <c r="I72" s="244">
        <v>60</v>
      </c>
      <c r="J72" s="264"/>
    </row>
    <row r="73" spans="1:10" s="266" customFormat="1" ht="23.25">
      <c r="A73" s="244"/>
      <c r="B73" s="245"/>
      <c r="C73" s="270" t="s">
        <v>379</v>
      </c>
      <c r="D73" s="246" t="s">
        <v>381</v>
      </c>
      <c r="E73" s="247"/>
      <c r="F73" s="244"/>
      <c r="G73" s="244"/>
      <c r="H73" s="244"/>
      <c r="I73" s="244"/>
      <c r="J73" s="264"/>
    </row>
    <row r="74" spans="1:10" ht="24">
      <c r="A74" s="53"/>
      <c r="B74" s="155"/>
      <c r="C74" s="237"/>
      <c r="D74" s="156"/>
      <c r="E74" s="54"/>
      <c r="F74" s="53"/>
      <c r="G74" s="53"/>
      <c r="H74" s="53"/>
      <c r="I74" s="53"/>
      <c r="J74" s="157"/>
    </row>
    <row r="75" spans="1:10" ht="24">
      <c r="A75" s="40"/>
      <c r="B75" s="51"/>
      <c r="C75" s="183"/>
      <c r="D75" s="43"/>
      <c r="E75" s="41"/>
      <c r="F75" s="40"/>
      <c r="G75" s="40"/>
      <c r="H75" s="40"/>
      <c r="I75" s="40"/>
      <c r="J75" s="42"/>
    </row>
    <row r="76" spans="1:10" s="2" customFormat="1" ht="23.25">
      <c r="A76" s="10"/>
      <c r="B76" s="8"/>
      <c r="C76" s="9"/>
      <c r="D76" s="8"/>
      <c r="E76" s="9"/>
      <c r="F76" s="10"/>
      <c r="G76" s="10"/>
      <c r="H76" s="8"/>
      <c r="I76" s="415" t="s">
        <v>3</v>
      </c>
      <c r="J76" s="415"/>
    </row>
    <row r="77" spans="1:10" s="2" customFormat="1" ht="23.25">
      <c r="A77" s="416" t="s">
        <v>358</v>
      </c>
      <c r="B77" s="416"/>
      <c r="C77" s="416"/>
      <c r="D77" s="416"/>
      <c r="E77" s="416"/>
      <c r="F77" s="416"/>
      <c r="G77" s="416"/>
      <c r="H77" s="416"/>
      <c r="I77" s="416"/>
      <c r="J77" s="416"/>
    </row>
    <row r="78" spans="1:10" s="8" customFormat="1" ht="23.25">
      <c r="A78" s="417" t="s">
        <v>360</v>
      </c>
      <c r="B78" s="417"/>
      <c r="C78" s="417"/>
      <c r="D78" s="417"/>
      <c r="E78" s="417"/>
      <c r="F78" s="417"/>
      <c r="G78" s="417"/>
      <c r="H78" s="417"/>
      <c r="I78" s="417"/>
      <c r="J78" s="417"/>
    </row>
    <row r="79" spans="1:10" ht="24">
      <c r="A79" s="11"/>
      <c r="B79" s="11" t="s">
        <v>1</v>
      </c>
      <c r="C79" s="12"/>
      <c r="D79" s="409" t="s">
        <v>5</v>
      </c>
      <c r="E79" s="410"/>
      <c r="F79" s="411" t="s">
        <v>8</v>
      </c>
      <c r="G79" s="412"/>
      <c r="H79" s="11"/>
      <c r="I79" s="11" t="s">
        <v>11</v>
      </c>
      <c r="J79" s="11"/>
    </row>
    <row r="80" spans="1:10" ht="24">
      <c r="A80" s="13" t="s">
        <v>0</v>
      </c>
      <c r="B80" s="13" t="s">
        <v>2</v>
      </c>
      <c r="C80" s="14" t="s">
        <v>14</v>
      </c>
      <c r="D80" s="413" t="s">
        <v>6</v>
      </c>
      <c r="E80" s="14" t="s">
        <v>4</v>
      </c>
      <c r="F80" s="13" t="s">
        <v>9</v>
      </c>
      <c r="G80" s="13" t="s">
        <v>4</v>
      </c>
      <c r="H80" s="13" t="s">
        <v>10</v>
      </c>
      <c r="I80" s="13" t="s">
        <v>70</v>
      </c>
      <c r="J80" s="13" t="s">
        <v>12</v>
      </c>
    </row>
    <row r="81" spans="1:10" ht="24">
      <c r="A81" s="15"/>
      <c r="B81" s="15"/>
      <c r="C81" s="16"/>
      <c r="D81" s="414"/>
      <c r="E81" s="16" t="s">
        <v>7</v>
      </c>
      <c r="F81" s="15"/>
      <c r="G81" s="15" t="s">
        <v>7</v>
      </c>
      <c r="H81" s="15"/>
      <c r="I81" s="15" t="s">
        <v>71</v>
      </c>
      <c r="J81" s="15"/>
    </row>
    <row r="82" spans="1:10" s="266" customFormat="1" ht="23.25">
      <c r="A82" s="241">
        <v>26</v>
      </c>
      <c r="B82" s="243" t="s">
        <v>359</v>
      </c>
      <c r="C82" s="269" t="s">
        <v>382</v>
      </c>
      <c r="D82" s="242" t="s">
        <v>380</v>
      </c>
      <c r="E82" s="240">
        <v>23433</v>
      </c>
      <c r="F82" s="241" t="s">
        <v>58</v>
      </c>
      <c r="G82" s="241" t="s">
        <v>58</v>
      </c>
      <c r="H82" s="241" t="s">
        <v>59</v>
      </c>
      <c r="I82" s="241">
        <v>60</v>
      </c>
      <c r="J82" s="248"/>
    </row>
    <row r="83" spans="1:10" s="266" customFormat="1" ht="23.25">
      <c r="A83" s="241"/>
      <c r="B83" s="243"/>
      <c r="C83" s="269" t="s">
        <v>383</v>
      </c>
      <c r="D83" s="246" t="s">
        <v>381</v>
      </c>
      <c r="E83" s="240"/>
      <c r="F83" s="241"/>
      <c r="G83" s="241"/>
      <c r="H83" s="241"/>
      <c r="I83" s="241"/>
      <c r="J83" s="248"/>
    </row>
    <row r="84" spans="1:10" s="266" customFormat="1" ht="23.25">
      <c r="A84" s="241"/>
      <c r="B84" s="243"/>
      <c r="C84" s="269"/>
      <c r="D84" s="242"/>
      <c r="E84" s="240"/>
      <c r="F84" s="241"/>
      <c r="G84" s="241"/>
      <c r="H84" s="241"/>
      <c r="I84" s="241"/>
      <c r="J84" s="248"/>
    </row>
    <row r="85" spans="1:10" s="266" customFormat="1" ht="23.25">
      <c r="A85" s="244">
        <v>27</v>
      </c>
      <c r="B85" s="243" t="s">
        <v>359</v>
      </c>
      <c r="C85" s="270" t="s">
        <v>382</v>
      </c>
      <c r="D85" s="242" t="s">
        <v>380</v>
      </c>
      <c r="E85" s="240">
        <v>23433</v>
      </c>
      <c r="F85" s="244" t="s">
        <v>94</v>
      </c>
      <c r="G85" s="244" t="s">
        <v>94</v>
      </c>
      <c r="H85" s="244" t="s">
        <v>66</v>
      </c>
      <c r="I85" s="244">
        <v>60</v>
      </c>
      <c r="J85" s="264"/>
    </row>
    <row r="86" spans="1:10" s="266" customFormat="1" ht="23.25">
      <c r="A86" s="244"/>
      <c r="B86" s="243"/>
      <c r="C86" s="270" t="s">
        <v>384</v>
      </c>
      <c r="D86" s="246" t="s">
        <v>381</v>
      </c>
      <c r="E86" s="240"/>
      <c r="F86" s="244"/>
      <c r="G86" s="244"/>
      <c r="H86" s="244"/>
      <c r="I86" s="244"/>
      <c r="J86" s="264"/>
    </row>
    <row r="87" spans="1:10" s="266" customFormat="1" ht="23.25">
      <c r="A87" s="244"/>
      <c r="B87" s="245"/>
      <c r="C87" s="270"/>
      <c r="D87" s="246"/>
      <c r="E87" s="247"/>
      <c r="F87" s="244"/>
      <c r="G87" s="244"/>
      <c r="H87" s="244"/>
      <c r="I87" s="244"/>
      <c r="J87" s="264"/>
    </row>
    <row r="88" spans="1:10" s="266" customFormat="1" ht="23.25">
      <c r="A88" s="244">
        <v>28</v>
      </c>
      <c r="B88" s="243" t="s">
        <v>359</v>
      </c>
      <c r="C88" s="270" t="s">
        <v>386</v>
      </c>
      <c r="D88" s="242" t="s">
        <v>380</v>
      </c>
      <c r="E88" s="247">
        <v>46866</v>
      </c>
      <c r="F88" s="244" t="s">
        <v>94</v>
      </c>
      <c r="G88" s="244" t="s">
        <v>94</v>
      </c>
      <c r="H88" s="244" t="s">
        <v>66</v>
      </c>
      <c r="I88" s="244">
        <v>60</v>
      </c>
      <c r="J88" s="264"/>
    </row>
    <row r="89" spans="1:10" s="266" customFormat="1" ht="23.25">
      <c r="A89" s="244"/>
      <c r="B89" s="243"/>
      <c r="C89" s="270" t="s">
        <v>385</v>
      </c>
      <c r="D89" s="246" t="s">
        <v>381</v>
      </c>
      <c r="E89" s="247"/>
      <c r="F89" s="244"/>
      <c r="G89" s="244"/>
      <c r="H89" s="244"/>
      <c r="I89" s="244"/>
      <c r="J89" s="264"/>
    </row>
    <row r="90" spans="1:10" s="266" customFormat="1" ht="23.25">
      <c r="A90" s="244"/>
      <c r="B90" s="245"/>
      <c r="C90" s="270"/>
      <c r="D90" s="246"/>
      <c r="E90" s="247"/>
      <c r="F90" s="244"/>
      <c r="G90" s="244"/>
      <c r="H90" s="244"/>
      <c r="I90" s="244"/>
      <c r="J90" s="264"/>
    </row>
    <row r="91" spans="1:10" s="266" customFormat="1" ht="23.25">
      <c r="A91" s="244">
        <v>29</v>
      </c>
      <c r="B91" s="243" t="s">
        <v>359</v>
      </c>
      <c r="C91" s="270" t="s">
        <v>387</v>
      </c>
      <c r="D91" s="242" t="s">
        <v>380</v>
      </c>
      <c r="E91" s="247">
        <v>22363</v>
      </c>
      <c r="F91" s="244" t="s">
        <v>94</v>
      </c>
      <c r="G91" s="244" t="s">
        <v>94</v>
      </c>
      <c r="H91" s="244" t="s">
        <v>66</v>
      </c>
      <c r="I91" s="244">
        <v>60</v>
      </c>
      <c r="J91" s="264"/>
    </row>
    <row r="92" spans="1:10" s="266" customFormat="1" ht="23.25">
      <c r="A92" s="244"/>
      <c r="B92" s="245"/>
      <c r="C92" s="270"/>
      <c r="D92" s="246" t="s">
        <v>381</v>
      </c>
      <c r="E92" s="247"/>
      <c r="F92" s="244"/>
      <c r="G92" s="244"/>
      <c r="H92" s="244"/>
      <c r="I92" s="244"/>
      <c r="J92" s="264"/>
    </row>
    <row r="93" spans="1:10" s="266" customFormat="1" ht="23.25">
      <c r="A93" s="244"/>
      <c r="B93" s="243"/>
      <c r="C93" s="270"/>
      <c r="D93" s="242"/>
      <c r="E93" s="247"/>
      <c r="F93" s="244"/>
      <c r="G93" s="244"/>
      <c r="H93" s="244"/>
      <c r="I93" s="244"/>
      <c r="J93" s="264"/>
    </row>
    <row r="94" spans="1:10" s="266" customFormat="1" ht="23.25">
      <c r="A94" s="244">
        <v>30</v>
      </c>
      <c r="B94" s="243" t="s">
        <v>359</v>
      </c>
      <c r="C94" s="270" t="s">
        <v>388</v>
      </c>
      <c r="D94" s="242" t="s">
        <v>380</v>
      </c>
      <c r="E94" s="247">
        <v>21828</v>
      </c>
      <c r="F94" s="244" t="s">
        <v>94</v>
      </c>
      <c r="G94" s="244" t="s">
        <v>94</v>
      </c>
      <c r="H94" s="244" t="s">
        <v>66</v>
      </c>
      <c r="I94" s="244">
        <v>60</v>
      </c>
      <c r="J94" s="264"/>
    </row>
    <row r="95" spans="1:10" s="266" customFormat="1" ht="23.25">
      <c r="A95" s="244"/>
      <c r="B95" s="245"/>
      <c r="C95" s="270" t="s">
        <v>389</v>
      </c>
      <c r="D95" s="246" t="s">
        <v>381</v>
      </c>
      <c r="E95" s="247"/>
      <c r="F95" s="244"/>
      <c r="G95" s="244"/>
      <c r="H95" s="244"/>
      <c r="I95" s="244"/>
      <c r="J95" s="264"/>
    </row>
    <row r="96" spans="1:10" s="266" customFormat="1" ht="23.25">
      <c r="A96" s="244"/>
      <c r="B96" s="243"/>
      <c r="C96" s="270"/>
      <c r="D96" s="242"/>
      <c r="E96" s="247"/>
      <c r="F96" s="244"/>
      <c r="G96" s="244"/>
      <c r="H96" s="244"/>
      <c r="I96" s="244"/>
      <c r="J96" s="264"/>
    </row>
    <row r="97" spans="1:10" s="266" customFormat="1" ht="23.25">
      <c r="A97" s="244">
        <v>31</v>
      </c>
      <c r="B97" s="243" t="s">
        <v>359</v>
      </c>
      <c r="C97" s="270" t="s">
        <v>390</v>
      </c>
      <c r="D97" s="242" t="s">
        <v>380</v>
      </c>
      <c r="E97" s="247">
        <v>26215</v>
      </c>
      <c r="F97" s="244" t="s">
        <v>94</v>
      </c>
      <c r="G97" s="244" t="s">
        <v>94</v>
      </c>
      <c r="H97" s="244" t="s">
        <v>66</v>
      </c>
      <c r="I97" s="244">
        <v>60</v>
      </c>
      <c r="J97" s="264"/>
    </row>
    <row r="98" spans="1:10" s="266" customFormat="1" ht="23.25">
      <c r="A98" s="244"/>
      <c r="B98" s="245"/>
      <c r="C98" s="270" t="s">
        <v>391</v>
      </c>
      <c r="D98" s="246" t="s">
        <v>381</v>
      </c>
      <c r="E98" s="247"/>
      <c r="F98" s="244"/>
      <c r="G98" s="244"/>
      <c r="H98" s="244"/>
      <c r="I98" s="244"/>
      <c r="J98" s="264"/>
    </row>
    <row r="99" spans="1:10" ht="24">
      <c r="A99" s="40"/>
      <c r="B99" s="51"/>
      <c r="C99" s="183"/>
      <c r="D99" s="43"/>
      <c r="E99" s="41"/>
      <c r="F99" s="40"/>
      <c r="G99" s="40"/>
      <c r="H99" s="40"/>
      <c r="I99" s="40"/>
      <c r="J99" s="42"/>
    </row>
    <row r="100" spans="1:10" s="2" customFormat="1" ht="23.25">
      <c r="A100" s="10"/>
      <c r="B100" s="8"/>
      <c r="C100" s="9"/>
      <c r="D100" s="8"/>
      <c r="E100" s="9"/>
      <c r="F100" s="10"/>
      <c r="G100" s="10"/>
      <c r="H100" s="8"/>
      <c r="I100" s="415" t="s">
        <v>3</v>
      </c>
      <c r="J100" s="415"/>
    </row>
    <row r="101" spans="1:10" s="2" customFormat="1" ht="23.25">
      <c r="A101" s="416" t="s">
        <v>358</v>
      </c>
      <c r="B101" s="416"/>
      <c r="C101" s="416"/>
      <c r="D101" s="416"/>
      <c r="E101" s="416"/>
      <c r="F101" s="416"/>
      <c r="G101" s="416"/>
      <c r="H101" s="416"/>
      <c r="I101" s="416"/>
      <c r="J101" s="416"/>
    </row>
    <row r="102" spans="1:10" s="8" customFormat="1" ht="23.25">
      <c r="A102" s="417" t="s">
        <v>360</v>
      </c>
      <c r="B102" s="417"/>
      <c r="C102" s="417"/>
      <c r="D102" s="417"/>
      <c r="E102" s="417"/>
      <c r="F102" s="417"/>
      <c r="G102" s="417"/>
      <c r="H102" s="417"/>
      <c r="I102" s="417"/>
      <c r="J102" s="417"/>
    </row>
    <row r="103" spans="1:10" ht="24">
      <c r="A103" s="11"/>
      <c r="B103" s="11" t="s">
        <v>1</v>
      </c>
      <c r="C103" s="12"/>
      <c r="D103" s="409" t="s">
        <v>5</v>
      </c>
      <c r="E103" s="410"/>
      <c r="F103" s="411" t="s">
        <v>8</v>
      </c>
      <c r="G103" s="412"/>
      <c r="H103" s="11"/>
      <c r="I103" s="11" t="s">
        <v>11</v>
      </c>
      <c r="J103" s="11"/>
    </row>
    <row r="104" spans="1:10" ht="24">
      <c r="A104" s="13" t="s">
        <v>0</v>
      </c>
      <c r="B104" s="13" t="s">
        <v>2</v>
      </c>
      <c r="C104" s="14" t="s">
        <v>14</v>
      </c>
      <c r="D104" s="413" t="s">
        <v>6</v>
      </c>
      <c r="E104" s="14" t="s">
        <v>4</v>
      </c>
      <c r="F104" s="13" t="s">
        <v>9</v>
      </c>
      <c r="G104" s="13" t="s">
        <v>4</v>
      </c>
      <c r="H104" s="13" t="s">
        <v>10</v>
      </c>
      <c r="I104" s="13" t="s">
        <v>70</v>
      </c>
      <c r="J104" s="13" t="s">
        <v>12</v>
      </c>
    </row>
    <row r="105" spans="1:10" ht="24">
      <c r="A105" s="15"/>
      <c r="B105" s="15"/>
      <c r="C105" s="16"/>
      <c r="D105" s="414"/>
      <c r="E105" s="16" t="s">
        <v>7</v>
      </c>
      <c r="F105" s="15"/>
      <c r="G105" s="15" t="s">
        <v>7</v>
      </c>
      <c r="H105" s="15"/>
      <c r="I105" s="15" t="s">
        <v>71</v>
      </c>
      <c r="J105" s="15"/>
    </row>
    <row r="106" spans="1:10" s="266" customFormat="1" ht="23.25">
      <c r="A106" s="241">
        <v>32</v>
      </c>
      <c r="B106" s="243" t="s">
        <v>359</v>
      </c>
      <c r="C106" s="269" t="s">
        <v>392</v>
      </c>
      <c r="D106" s="242" t="s">
        <v>380</v>
      </c>
      <c r="E106" s="240">
        <v>23433</v>
      </c>
      <c r="F106" s="244" t="s">
        <v>94</v>
      </c>
      <c r="G106" s="244" t="s">
        <v>94</v>
      </c>
      <c r="H106" s="244" t="s">
        <v>66</v>
      </c>
      <c r="I106" s="244">
        <v>60</v>
      </c>
      <c r="J106" s="248"/>
    </row>
    <row r="107" spans="1:10" s="266" customFormat="1" ht="23.25">
      <c r="A107" s="241"/>
      <c r="B107" s="243"/>
      <c r="C107" s="269" t="s">
        <v>389</v>
      </c>
      <c r="D107" s="246" t="s">
        <v>381</v>
      </c>
      <c r="E107" s="240"/>
      <c r="F107" s="241"/>
      <c r="G107" s="241"/>
      <c r="H107" s="241"/>
      <c r="I107" s="241"/>
      <c r="J107" s="248"/>
    </row>
    <row r="108" spans="1:10" s="266" customFormat="1" ht="23.25">
      <c r="A108" s="241"/>
      <c r="B108" s="243"/>
      <c r="C108" s="269"/>
      <c r="D108" s="242"/>
      <c r="E108" s="240"/>
      <c r="F108" s="241"/>
      <c r="G108" s="241"/>
      <c r="H108" s="241"/>
      <c r="I108" s="241"/>
      <c r="J108" s="248"/>
    </row>
    <row r="109" spans="1:10" s="266" customFormat="1" ht="23.25">
      <c r="A109" s="244">
        <v>33</v>
      </c>
      <c r="B109" s="243" t="s">
        <v>359</v>
      </c>
      <c r="C109" s="270" t="s">
        <v>393</v>
      </c>
      <c r="D109" s="242" t="s">
        <v>380</v>
      </c>
      <c r="E109" s="240">
        <v>25145</v>
      </c>
      <c r="F109" s="244" t="s">
        <v>94</v>
      </c>
      <c r="G109" s="244" t="s">
        <v>94</v>
      </c>
      <c r="H109" s="244" t="s">
        <v>66</v>
      </c>
      <c r="I109" s="244">
        <v>60</v>
      </c>
      <c r="J109" s="264"/>
    </row>
    <row r="110" spans="1:10" s="266" customFormat="1" ht="23.25">
      <c r="A110" s="244"/>
      <c r="B110" s="243"/>
      <c r="C110" s="270" t="s">
        <v>394</v>
      </c>
      <c r="D110" s="246" t="s">
        <v>381</v>
      </c>
      <c r="E110" s="240"/>
      <c r="F110" s="244"/>
      <c r="G110" s="244"/>
      <c r="H110" s="244"/>
      <c r="I110" s="244"/>
      <c r="J110" s="264"/>
    </row>
    <row r="111" spans="1:10" s="266" customFormat="1" ht="23.25">
      <c r="A111" s="244"/>
      <c r="B111" s="245"/>
      <c r="C111" s="270"/>
      <c r="D111" s="246"/>
      <c r="E111" s="247"/>
      <c r="F111" s="244"/>
      <c r="G111" s="244"/>
      <c r="H111" s="244"/>
      <c r="I111" s="244"/>
      <c r="J111" s="264"/>
    </row>
    <row r="112" spans="1:10" s="266" customFormat="1" ht="23.25">
      <c r="A112" s="244">
        <v>34</v>
      </c>
      <c r="B112" s="243" t="s">
        <v>359</v>
      </c>
      <c r="C112" s="270" t="s">
        <v>395</v>
      </c>
      <c r="D112" s="242" t="s">
        <v>380</v>
      </c>
      <c r="E112" s="247">
        <v>23540</v>
      </c>
      <c r="F112" s="244" t="s">
        <v>94</v>
      </c>
      <c r="G112" s="244" t="s">
        <v>94</v>
      </c>
      <c r="H112" s="244" t="s">
        <v>66</v>
      </c>
      <c r="I112" s="244">
        <v>60</v>
      </c>
      <c r="J112" s="264"/>
    </row>
    <row r="113" spans="1:10" s="266" customFormat="1" ht="23.25">
      <c r="A113" s="244"/>
      <c r="B113" s="243"/>
      <c r="C113" s="270"/>
      <c r="D113" s="246" t="s">
        <v>381</v>
      </c>
      <c r="E113" s="247"/>
      <c r="F113" s="244"/>
      <c r="G113" s="244"/>
      <c r="H113" s="244"/>
      <c r="I113" s="244"/>
      <c r="J113" s="264"/>
    </row>
    <row r="114" spans="1:10" s="266" customFormat="1" ht="23.25">
      <c r="A114" s="244"/>
      <c r="B114" s="245"/>
      <c r="C114" s="270"/>
      <c r="D114" s="246"/>
      <c r="E114" s="247"/>
      <c r="F114" s="244"/>
      <c r="G114" s="244"/>
      <c r="H114" s="244"/>
      <c r="I114" s="244"/>
      <c r="J114" s="264"/>
    </row>
    <row r="115" spans="1:10" s="266" customFormat="1" ht="23.25">
      <c r="A115" s="244">
        <v>35</v>
      </c>
      <c r="B115" s="243" t="s">
        <v>359</v>
      </c>
      <c r="C115" s="270" t="s">
        <v>396</v>
      </c>
      <c r="D115" s="242" t="s">
        <v>380</v>
      </c>
      <c r="E115" s="247">
        <v>22500</v>
      </c>
      <c r="F115" s="244" t="s">
        <v>94</v>
      </c>
      <c r="G115" s="244" t="s">
        <v>94</v>
      </c>
      <c r="H115" s="244" t="s">
        <v>66</v>
      </c>
      <c r="I115" s="244">
        <v>60</v>
      </c>
      <c r="J115" s="264"/>
    </row>
    <row r="116" spans="1:10" s="266" customFormat="1" ht="23.25">
      <c r="A116" s="244"/>
      <c r="B116" s="245"/>
      <c r="C116" s="270" t="s">
        <v>397</v>
      </c>
      <c r="D116" s="246" t="s">
        <v>381</v>
      </c>
      <c r="E116" s="247"/>
      <c r="F116" s="244"/>
      <c r="G116" s="244"/>
      <c r="H116" s="244"/>
      <c r="I116" s="244"/>
      <c r="J116" s="264"/>
    </row>
    <row r="117" spans="1:10" s="266" customFormat="1" ht="23.25">
      <c r="A117" s="244"/>
      <c r="B117" s="243"/>
      <c r="C117" s="270"/>
      <c r="D117" s="242"/>
      <c r="E117" s="247"/>
      <c r="F117" s="244"/>
      <c r="G117" s="244"/>
      <c r="H117" s="244"/>
      <c r="I117" s="244"/>
      <c r="J117" s="264"/>
    </row>
    <row r="118" spans="1:10" s="266" customFormat="1" ht="23.25">
      <c r="A118" s="244">
        <v>36</v>
      </c>
      <c r="B118" s="243" t="s">
        <v>359</v>
      </c>
      <c r="C118" s="270" t="s">
        <v>470</v>
      </c>
      <c r="D118" s="254" t="s">
        <v>398</v>
      </c>
      <c r="E118" s="247">
        <v>500000</v>
      </c>
      <c r="F118" s="244" t="s">
        <v>94</v>
      </c>
      <c r="G118" s="244" t="s">
        <v>94</v>
      </c>
      <c r="H118" s="244" t="s">
        <v>66</v>
      </c>
      <c r="I118" s="244">
        <v>60</v>
      </c>
      <c r="J118" s="264"/>
    </row>
    <row r="119" spans="1:10" ht="24">
      <c r="A119" s="53"/>
      <c r="B119" s="155"/>
      <c r="C119" s="237"/>
      <c r="D119" s="238"/>
      <c r="E119" s="54"/>
      <c r="F119" s="53"/>
      <c r="G119" s="53"/>
      <c r="H119" s="53"/>
      <c r="I119" s="53"/>
      <c r="J119" s="157"/>
    </row>
    <row r="120" spans="1:10" ht="24">
      <c r="A120" s="53"/>
      <c r="B120" s="50"/>
      <c r="C120" s="237"/>
      <c r="D120" s="185"/>
      <c r="E120" s="54"/>
      <c r="F120" s="53"/>
      <c r="G120" s="53"/>
      <c r="H120" s="53"/>
      <c r="I120" s="53"/>
      <c r="J120" s="157"/>
    </row>
    <row r="121" spans="1:10" ht="24">
      <c r="A121" s="53"/>
      <c r="B121" s="50"/>
      <c r="C121" s="237"/>
      <c r="D121" s="185"/>
      <c r="E121" s="54"/>
      <c r="F121" s="53"/>
      <c r="G121" s="53"/>
      <c r="H121" s="53"/>
      <c r="I121" s="53"/>
      <c r="J121" s="157"/>
    </row>
    <row r="122" spans="1:10" ht="24">
      <c r="A122" s="53"/>
      <c r="B122" s="155"/>
      <c r="C122" s="237"/>
      <c r="D122" s="238"/>
      <c r="E122" s="54"/>
      <c r="F122" s="53"/>
      <c r="G122" s="53"/>
      <c r="H122" s="53"/>
      <c r="I122" s="53"/>
      <c r="J122" s="157"/>
    </row>
    <row r="123" spans="1:10" ht="24">
      <c r="A123" s="40"/>
      <c r="B123" s="51"/>
      <c r="C123" s="183"/>
      <c r="D123" s="43"/>
      <c r="E123" s="41"/>
      <c r="F123" s="40"/>
      <c r="G123" s="40"/>
      <c r="H123" s="40"/>
      <c r="I123" s="40"/>
      <c r="J123" s="42"/>
    </row>
    <row r="124" spans="1:12" ht="24">
      <c r="A124" s="10"/>
      <c r="B124" s="8"/>
      <c r="C124" s="9"/>
      <c r="D124" s="8"/>
      <c r="E124" s="9"/>
      <c r="F124" s="10"/>
      <c r="G124" s="10"/>
      <c r="H124" s="8"/>
      <c r="I124" s="415" t="s">
        <v>3</v>
      </c>
      <c r="J124" s="415"/>
      <c r="L124" s="161"/>
    </row>
    <row r="125" spans="1:12" ht="24">
      <c r="A125" s="416" t="s">
        <v>358</v>
      </c>
      <c r="B125" s="416"/>
      <c r="C125" s="416"/>
      <c r="D125" s="416"/>
      <c r="E125" s="416"/>
      <c r="F125" s="416"/>
      <c r="G125" s="416"/>
      <c r="H125" s="416"/>
      <c r="I125" s="416"/>
      <c r="J125" s="416"/>
      <c r="L125" s="161"/>
    </row>
    <row r="126" spans="1:12" ht="24">
      <c r="A126" s="418" t="s">
        <v>351</v>
      </c>
      <c r="B126" s="418"/>
      <c r="C126" s="418"/>
      <c r="D126" s="418"/>
      <c r="E126" s="418"/>
      <c r="F126" s="418"/>
      <c r="G126" s="418"/>
      <c r="H126" s="418"/>
      <c r="I126" s="418"/>
      <c r="J126" s="418"/>
      <c r="L126" s="161"/>
    </row>
    <row r="127" spans="1:12" ht="24">
      <c r="A127" s="11"/>
      <c r="B127" s="11" t="s">
        <v>1</v>
      </c>
      <c r="C127" s="12"/>
      <c r="D127" s="409" t="s">
        <v>5</v>
      </c>
      <c r="E127" s="410"/>
      <c r="F127" s="411" t="s">
        <v>8</v>
      </c>
      <c r="G127" s="412"/>
      <c r="H127" s="11"/>
      <c r="I127" s="11" t="s">
        <v>11</v>
      </c>
      <c r="J127" s="11"/>
      <c r="L127" s="161"/>
    </row>
    <row r="128" spans="1:10" ht="24">
      <c r="A128" s="13" t="s">
        <v>0</v>
      </c>
      <c r="B128" s="13" t="s">
        <v>2</v>
      </c>
      <c r="C128" s="14" t="s">
        <v>14</v>
      </c>
      <c r="D128" s="413" t="s">
        <v>6</v>
      </c>
      <c r="E128" s="14" t="s">
        <v>4</v>
      </c>
      <c r="F128" s="13" t="s">
        <v>9</v>
      </c>
      <c r="G128" s="13" t="s">
        <v>4</v>
      </c>
      <c r="H128" s="13" t="s">
        <v>10</v>
      </c>
      <c r="I128" s="13" t="s">
        <v>70</v>
      </c>
      <c r="J128" s="13" t="s">
        <v>12</v>
      </c>
    </row>
    <row r="129" spans="1:10" ht="24">
      <c r="A129" s="15"/>
      <c r="B129" s="15"/>
      <c r="C129" s="16"/>
      <c r="D129" s="414"/>
      <c r="E129" s="16" t="s">
        <v>7</v>
      </c>
      <c r="F129" s="15"/>
      <c r="G129" s="15" t="s">
        <v>7</v>
      </c>
      <c r="H129" s="15"/>
      <c r="I129" s="15" t="s">
        <v>71</v>
      </c>
      <c r="J129" s="15"/>
    </row>
    <row r="130" spans="1:10" s="266" customFormat="1" ht="23.25">
      <c r="A130" s="271">
        <v>1</v>
      </c>
      <c r="B130" s="243" t="s">
        <v>359</v>
      </c>
      <c r="C130" s="272" t="s">
        <v>57</v>
      </c>
      <c r="D130" s="246" t="s">
        <v>62</v>
      </c>
      <c r="E130" s="273">
        <v>40000</v>
      </c>
      <c r="F130" s="244" t="s">
        <v>58</v>
      </c>
      <c r="G130" s="244" t="s">
        <v>58</v>
      </c>
      <c r="H130" s="244" t="s">
        <v>59</v>
      </c>
      <c r="I130" s="274">
        <v>7</v>
      </c>
      <c r="J130" s="275"/>
    </row>
    <row r="131" spans="1:10" s="266" customFormat="1" ht="23.25">
      <c r="A131" s="275"/>
      <c r="B131" s="275"/>
      <c r="C131" s="276"/>
      <c r="D131" s="277"/>
      <c r="E131" s="278"/>
      <c r="F131" s="279"/>
      <c r="G131" s="279"/>
      <c r="H131" s="279"/>
      <c r="I131" s="279"/>
      <c r="J131" s="279"/>
    </row>
    <row r="132" spans="1:10" s="266" customFormat="1" ht="23.25">
      <c r="A132" s="241">
        <v>2</v>
      </c>
      <c r="B132" s="243" t="s">
        <v>359</v>
      </c>
      <c r="C132" s="256" t="s">
        <v>61</v>
      </c>
      <c r="D132" s="242" t="s">
        <v>62</v>
      </c>
      <c r="E132" s="240">
        <v>30000</v>
      </c>
      <c r="F132" s="241" t="s">
        <v>58</v>
      </c>
      <c r="G132" s="241" t="s">
        <v>58</v>
      </c>
      <c r="H132" s="241" t="s">
        <v>59</v>
      </c>
      <c r="I132" s="241">
        <v>7</v>
      </c>
      <c r="J132" s="248"/>
    </row>
    <row r="133" spans="1:10" s="266" customFormat="1" ht="23.25">
      <c r="A133" s="241"/>
      <c r="B133" s="241"/>
      <c r="C133" s="256"/>
      <c r="D133" s="241"/>
      <c r="E133" s="240"/>
      <c r="F133" s="241"/>
      <c r="G133" s="241"/>
      <c r="H133" s="248"/>
      <c r="I133" s="248"/>
      <c r="J133" s="248"/>
    </row>
    <row r="134" spans="1:10" s="266" customFormat="1" ht="23.25">
      <c r="A134" s="241">
        <v>3</v>
      </c>
      <c r="B134" s="243" t="s">
        <v>359</v>
      </c>
      <c r="C134" s="280" t="s">
        <v>60</v>
      </c>
      <c r="D134" s="242" t="s">
        <v>62</v>
      </c>
      <c r="E134" s="240">
        <v>10000</v>
      </c>
      <c r="F134" s="241" t="s">
        <v>58</v>
      </c>
      <c r="G134" s="241" t="s">
        <v>58</v>
      </c>
      <c r="H134" s="241" t="s">
        <v>59</v>
      </c>
      <c r="I134" s="241">
        <v>7</v>
      </c>
      <c r="J134" s="248"/>
    </row>
    <row r="135" spans="1:10" s="266" customFormat="1" ht="23.25">
      <c r="A135" s="241"/>
      <c r="B135" s="241"/>
      <c r="C135" s="281"/>
      <c r="D135" s="241"/>
      <c r="E135" s="240"/>
      <c r="F135" s="241"/>
      <c r="G135" s="241"/>
      <c r="H135" s="248"/>
      <c r="I135" s="248"/>
      <c r="J135" s="248"/>
    </row>
    <row r="136" spans="1:10" s="266" customFormat="1" ht="23.25">
      <c r="A136" s="241">
        <v>4</v>
      </c>
      <c r="B136" s="243" t="s">
        <v>359</v>
      </c>
      <c r="C136" s="256" t="s">
        <v>63</v>
      </c>
      <c r="D136" s="242" t="s">
        <v>62</v>
      </c>
      <c r="E136" s="240">
        <v>1000</v>
      </c>
      <c r="F136" s="241" t="s">
        <v>58</v>
      </c>
      <c r="G136" s="241" t="s">
        <v>58</v>
      </c>
      <c r="H136" s="241" t="s">
        <v>59</v>
      </c>
      <c r="I136" s="241">
        <v>7</v>
      </c>
      <c r="J136" s="248"/>
    </row>
    <row r="137" spans="1:10" s="266" customFormat="1" ht="23.25">
      <c r="A137" s="241"/>
      <c r="B137" s="248"/>
      <c r="C137" s="256"/>
      <c r="D137" s="241"/>
      <c r="E137" s="240"/>
      <c r="F137" s="241"/>
      <c r="G137" s="241"/>
      <c r="H137" s="248"/>
      <c r="I137" s="248"/>
      <c r="J137" s="248"/>
    </row>
    <row r="138" spans="1:10" s="266" customFormat="1" ht="23.25">
      <c r="A138" s="241">
        <v>5</v>
      </c>
      <c r="B138" s="243" t="s">
        <v>359</v>
      </c>
      <c r="C138" s="256" t="s">
        <v>74</v>
      </c>
      <c r="D138" s="242" t="s">
        <v>62</v>
      </c>
      <c r="E138" s="240">
        <v>5000</v>
      </c>
      <c r="F138" s="241" t="s">
        <v>58</v>
      </c>
      <c r="G138" s="241" t="s">
        <v>58</v>
      </c>
      <c r="H138" s="241" t="s">
        <v>59</v>
      </c>
      <c r="I138" s="241">
        <v>7</v>
      </c>
      <c r="J138" s="248"/>
    </row>
    <row r="139" spans="1:10" s="266" customFormat="1" ht="23.25">
      <c r="A139" s="241"/>
      <c r="B139" s="248"/>
      <c r="C139" s="256"/>
      <c r="D139" s="241"/>
      <c r="E139" s="240"/>
      <c r="F139" s="241"/>
      <c r="G139" s="241"/>
      <c r="H139" s="248"/>
      <c r="I139" s="248"/>
      <c r="J139" s="248"/>
    </row>
    <row r="140" spans="1:10" s="266" customFormat="1" ht="23.25">
      <c r="A140" s="241">
        <v>6</v>
      </c>
      <c r="B140" s="243" t="s">
        <v>359</v>
      </c>
      <c r="C140" s="256" t="s">
        <v>399</v>
      </c>
      <c r="D140" s="242" t="s">
        <v>62</v>
      </c>
      <c r="E140" s="240">
        <v>100000</v>
      </c>
      <c r="F140" s="241" t="s">
        <v>58</v>
      </c>
      <c r="G140" s="241" t="s">
        <v>58</v>
      </c>
      <c r="H140" s="241" t="s">
        <v>59</v>
      </c>
      <c r="I140" s="241">
        <v>7</v>
      </c>
      <c r="J140" s="248"/>
    </row>
    <row r="141" spans="1:10" s="266" customFormat="1" ht="23.25">
      <c r="A141" s="241"/>
      <c r="B141" s="248"/>
      <c r="C141" s="256"/>
      <c r="D141" s="241"/>
      <c r="E141" s="240"/>
      <c r="F141" s="241"/>
      <c r="G141" s="241"/>
      <c r="H141" s="248"/>
      <c r="I141" s="248"/>
      <c r="J141" s="248"/>
    </row>
    <row r="142" spans="1:10" s="266" customFormat="1" ht="23.25">
      <c r="A142" s="241">
        <v>7</v>
      </c>
      <c r="B142" s="243" t="s">
        <v>359</v>
      </c>
      <c r="C142" s="256" t="s">
        <v>400</v>
      </c>
      <c r="D142" s="242" t="s">
        <v>62</v>
      </c>
      <c r="E142" s="240">
        <v>20000</v>
      </c>
      <c r="F142" s="241" t="s">
        <v>58</v>
      </c>
      <c r="G142" s="241" t="s">
        <v>58</v>
      </c>
      <c r="H142" s="241" t="s">
        <v>59</v>
      </c>
      <c r="I142" s="241">
        <v>15</v>
      </c>
      <c r="J142" s="248"/>
    </row>
    <row r="143" spans="1:10" s="266" customFormat="1" ht="23.25">
      <c r="A143" s="241"/>
      <c r="B143" s="248"/>
      <c r="C143" s="256"/>
      <c r="D143" s="241"/>
      <c r="E143" s="240"/>
      <c r="F143" s="241"/>
      <c r="G143" s="241"/>
      <c r="H143" s="248"/>
      <c r="I143" s="248"/>
      <c r="J143" s="248"/>
    </row>
    <row r="144" spans="1:10" s="266" customFormat="1" ht="23.25">
      <c r="A144" s="241">
        <v>8</v>
      </c>
      <c r="B144" s="243" t="s">
        <v>359</v>
      </c>
      <c r="C144" s="256" t="s">
        <v>401</v>
      </c>
      <c r="D144" s="242" t="s">
        <v>62</v>
      </c>
      <c r="E144" s="240">
        <v>20000</v>
      </c>
      <c r="F144" s="241" t="s">
        <v>58</v>
      </c>
      <c r="G144" s="241" t="s">
        <v>58</v>
      </c>
      <c r="H144" s="241" t="s">
        <v>59</v>
      </c>
      <c r="I144" s="241">
        <v>15</v>
      </c>
      <c r="J144" s="248"/>
    </row>
    <row r="145" spans="1:10" s="266" customFormat="1" ht="23.25">
      <c r="A145" s="241"/>
      <c r="B145" s="282"/>
      <c r="C145" s="256"/>
      <c r="D145" s="242"/>
      <c r="E145" s="240"/>
      <c r="F145" s="241"/>
      <c r="G145" s="241"/>
      <c r="H145" s="241"/>
      <c r="I145" s="241"/>
      <c r="J145" s="248"/>
    </row>
    <row r="146" spans="1:10" s="266" customFormat="1" ht="23.25">
      <c r="A146" s="241">
        <v>9</v>
      </c>
      <c r="B146" s="243" t="s">
        <v>359</v>
      </c>
      <c r="C146" s="256" t="s">
        <v>402</v>
      </c>
      <c r="D146" s="242" t="s">
        <v>62</v>
      </c>
      <c r="E146" s="240">
        <v>7000</v>
      </c>
      <c r="F146" s="241" t="s">
        <v>58</v>
      </c>
      <c r="G146" s="241" t="s">
        <v>58</v>
      </c>
      <c r="H146" s="241" t="s">
        <v>59</v>
      </c>
      <c r="I146" s="241">
        <v>60</v>
      </c>
      <c r="J146" s="248"/>
    </row>
    <row r="147" spans="1:10" s="266" customFormat="1" ht="23.25">
      <c r="A147" s="249"/>
      <c r="B147" s="253"/>
      <c r="C147" s="265" t="s">
        <v>403</v>
      </c>
      <c r="D147" s="249"/>
      <c r="E147" s="252"/>
      <c r="F147" s="249"/>
      <c r="G147" s="249"/>
      <c r="H147" s="253"/>
      <c r="I147" s="253"/>
      <c r="J147" s="253"/>
    </row>
    <row r="148" spans="1:12" ht="24">
      <c r="A148" s="10"/>
      <c r="B148" s="8"/>
      <c r="C148" s="9"/>
      <c r="D148" s="8"/>
      <c r="E148" s="9"/>
      <c r="F148" s="10"/>
      <c r="G148" s="10"/>
      <c r="H148" s="8"/>
      <c r="I148" s="415" t="s">
        <v>3</v>
      </c>
      <c r="J148" s="415"/>
      <c r="L148" s="161"/>
    </row>
    <row r="149" spans="1:12" ht="24">
      <c r="A149" s="416" t="s">
        <v>358</v>
      </c>
      <c r="B149" s="416"/>
      <c r="C149" s="416"/>
      <c r="D149" s="416"/>
      <c r="E149" s="416"/>
      <c r="F149" s="416"/>
      <c r="G149" s="416"/>
      <c r="H149" s="416"/>
      <c r="I149" s="416"/>
      <c r="J149" s="416"/>
      <c r="L149" s="161"/>
    </row>
    <row r="150" spans="1:12" ht="24">
      <c r="A150" s="418" t="s">
        <v>351</v>
      </c>
      <c r="B150" s="418"/>
      <c r="C150" s="418"/>
      <c r="D150" s="418"/>
      <c r="E150" s="418"/>
      <c r="F150" s="418"/>
      <c r="G150" s="418"/>
      <c r="H150" s="418"/>
      <c r="I150" s="418"/>
      <c r="J150" s="418"/>
      <c r="L150" s="161"/>
    </row>
    <row r="151" spans="1:12" ht="24">
      <c r="A151" s="11"/>
      <c r="B151" s="11" t="s">
        <v>1</v>
      </c>
      <c r="C151" s="12"/>
      <c r="D151" s="409" t="s">
        <v>5</v>
      </c>
      <c r="E151" s="410"/>
      <c r="F151" s="411" t="s">
        <v>8</v>
      </c>
      <c r="G151" s="412"/>
      <c r="H151" s="11"/>
      <c r="I151" s="11" t="s">
        <v>11</v>
      </c>
      <c r="J151" s="11"/>
      <c r="L151" s="161"/>
    </row>
    <row r="152" spans="1:10" ht="24">
      <c r="A152" s="13" t="s">
        <v>0</v>
      </c>
      <c r="B152" s="13" t="s">
        <v>2</v>
      </c>
      <c r="C152" s="14" t="s">
        <v>14</v>
      </c>
      <c r="D152" s="413" t="s">
        <v>6</v>
      </c>
      <c r="E152" s="14" t="s">
        <v>4</v>
      </c>
      <c r="F152" s="13" t="s">
        <v>9</v>
      </c>
      <c r="G152" s="13" t="s">
        <v>4</v>
      </c>
      <c r="H152" s="13" t="s">
        <v>10</v>
      </c>
      <c r="I152" s="13" t="s">
        <v>70</v>
      </c>
      <c r="J152" s="13" t="s">
        <v>12</v>
      </c>
    </row>
    <row r="153" spans="1:10" ht="24">
      <c r="A153" s="15"/>
      <c r="B153" s="15"/>
      <c r="C153" s="16"/>
      <c r="D153" s="414"/>
      <c r="E153" s="16" t="s">
        <v>7</v>
      </c>
      <c r="F153" s="15"/>
      <c r="G153" s="15" t="s">
        <v>7</v>
      </c>
      <c r="H153" s="15"/>
      <c r="I153" s="15" t="s">
        <v>71</v>
      </c>
      <c r="J153" s="15"/>
    </row>
    <row r="154" spans="1:10" s="266" customFormat="1" ht="23.25">
      <c r="A154" s="271">
        <v>10</v>
      </c>
      <c r="B154" s="243" t="s">
        <v>359</v>
      </c>
      <c r="C154" s="272" t="s">
        <v>404</v>
      </c>
      <c r="D154" s="246" t="s">
        <v>62</v>
      </c>
      <c r="E154" s="273">
        <v>25000</v>
      </c>
      <c r="F154" s="244" t="s">
        <v>58</v>
      </c>
      <c r="G154" s="244" t="s">
        <v>58</v>
      </c>
      <c r="H154" s="244" t="s">
        <v>59</v>
      </c>
      <c r="I154" s="274">
        <v>30</v>
      </c>
      <c r="J154" s="275"/>
    </row>
    <row r="155" spans="1:10" s="266" customFormat="1" ht="23.25">
      <c r="A155" s="275"/>
      <c r="B155" s="275"/>
      <c r="C155" s="283" t="s">
        <v>405</v>
      </c>
      <c r="D155" s="277"/>
      <c r="E155" s="278"/>
      <c r="F155" s="279"/>
      <c r="G155" s="279"/>
      <c r="H155" s="279"/>
      <c r="I155" s="279"/>
      <c r="J155" s="279"/>
    </row>
    <row r="156" spans="1:10" ht="24">
      <c r="A156" s="35"/>
      <c r="B156" s="50"/>
      <c r="C156" s="178"/>
      <c r="D156" s="39"/>
      <c r="E156" s="37"/>
      <c r="F156" s="35"/>
      <c r="G156" s="35"/>
      <c r="H156" s="35"/>
      <c r="I156" s="35"/>
      <c r="J156" s="38"/>
    </row>
    <row r="157" spans="1:10" ht="24">
      <c r="A157" s="35"/>
      <c r="B157" s="35"/>
      <c r="C157" s="178"/>
      <c r="D157" s="35"/>
      <c r="E157" s="37"/>
      <c r="F157" s="35"/>
      <c r="G157" s="35"/>
      <c r="H157" s="38"/>
      <c r="I157" s="38"/>
      <c r="J157" s="38"/>
    </row>
    <row r="158" spans="1:10" ht="24">
      <c r="A158" s="35"/>
      <c r="B158" s="50"/>
      <c r="C158" s="180"/>
      <c r="D158" s="39"/>
      <c r="E158" s="37"/>
      <c r="F158" s="35"/>
      <c r="G158" s="35"/>
      <c r="H158" s="35"/>
      <c r="I158" s="35"/>
      <c r="J158" s="38"/>
    </row>
    <row r="159" spans="1:10" ht="24">
      <c r="A159" s="35"/>
      <c r="B159" s="35"/>
      <c r="C159" s="181"/>
      <c r="D159" s="35"/>
      <c r="E159" s="37"/>
      <c r="F159" s="35"/>
      <c r="G159" s="35"/>
      <c r="H159" s="38"/>
      <c r="I159" s="38"/>
      <c r="J159" s="38"/>
    </row>
    <row r="160" spans="1:10" ht="24">
      <c r="A160" s="35"/>
      <c r="B160" s="50"/>
      <c r="C160" s="178"/>
      <c r="D160" s="39"/>
      <c r="E160" s="37"/>
      <c r="F160" s="35"/>
      <c r="G160" s="35"/>
      <c r="H160" s="35"/>
      <c r="I160" s="35"/>
      <c r="J160" s="38"/>
    </row>
    <row r="161" spans="1:10" ht="24">
      <c r="A161" s="35"/>
      <c r="B161" s="38"/>
      <c r="C161" s="178"/>
      <c r="D161" s="35"/>
      <c r="E161" s="37"/>
      <c r="F161" s="35"/>
      <c r="G161" s="35"/>
      <c r="H161" s="38"/>
      <c r="I161" s="38"/>
      <c r="J161" s="38"/>
    </row>
    <row r="162" spans="1:10" ht="24">
      <c r="A162" s="35"/>
      <c r="B162" s="50"/>
      <c r="C162" s="178"/>
      <c r="D162" s="39"/>
      <c r="E162" s="37"/>
      <c r="F162" s="35"/>
      <c r="G162" s="35"/>
      <c r="H162" s="38"/>
      <c r="I162" s="38"/>
      <c r="J162" s="38"/>
    </row>
    <row r="163" spans="1:10" ht="24">
      <c r="A163" s="35"/>
      <c r="B163" s="38"/>
      <c r="C163" s="178"/>
      <c r="D163" s="35"/>
      <c r="E163" s="37"/>
      <c r="F163" s="35"/>
      <c r="G163" s="35"/>
      <c r="H163" s="38"/>
      <c r="I163" s="38"/>
      <c r="J163" s="38"/>
    </row>
    <row r="164" spans="1:10" ht="24">
      <c r="A164" s="35"/>
      <c r="B164" s="50"/>
      <c r="C164" s="178"/>
      <c r="D164" s="39"/>
      <c r="E164" s="37"/>
      <c r="F164" s="35"/>
      <c r="G164" s="35"/>
      <c r="H164" s="38"/>
      <c r="I164" s="38"/>
      <c r="J164" s="38"/>
    </row>
    <row r="165" spans="1:10" ht="24">
      <c r="A165" s="35"/>
      <c r="B165" s="38"/>
      <c r="C165" s="178"/>
      <c r="D165" s="35"/>
      <c r="E165" s="37"/>
      <c r="F165" s="35"/>
      <c r="G165" s="35"/>
      <c r="H165" s="38"/>
      <c r="I165" s="38"/>
      <c r="J165" s="38"/>
    </row>
    <row r="166" spans="1:10" ht="24">
      <c r="A166" s="35"/>
      <c r="B166" s="50"/>
      <c r="C166" s="178"/>
      <c r="D166" s="39"/>
      <c r="E166" s="37"/>
      <c r="F166" s="35"/>
      <c r="G166" s="35"/>
      <c r="H166" s="38"/>
      <c r="I166" s="38"/>
      <c r="J166" s="38"/>
    </row>
    <row r="167" spans="1:10" ht="24">
      <c r="A167" s="35"/>
      <c r="B167" s="38"/>
      <c r="C167" s="178"/>
      <c r="D167" s="35"/>
      <c r="E167" s="37"/>
      <c r="F167" s="35"/>
      <c r="G167" s="35"/>
      <c r="H167" s="38"/>
      <c r="I167" s="38"/>
      <c r="J167" s="38"/>
    </row>
    <row r="168" spans="1:10" ht="24">
      <c r="A168" s="35"/>
      <c r="B168" s="50"/>
      <c r="C168" s="178"/>
      <c r="D168" s="39"/>
      <c r="E168" s="37"/>
      <c r="F168" s="35"/>
      <c r="G168" s="35"/>
      <c r="H168" s="35"/>
      <c r="I168" s="35"/>
      <c r="J168" s="38"/>
    </row>
    <row r="169" spans="1:10" ht="24">
      <c r="A169" s="35"/>
      <c r="B169" s="36"/>
      <c r="C169" s="178"/>
      <c r="D169" s="39"/>
      <c r="E169" s="37"/>
      <c r="F169" s="35"/>
      <c r="G169" s="35"/>
      <c r="H169" s="35"/>
      <c r="I169" s="35"/>
      <c r="J169" s="38"/>
    </row>
    <row r="170" spans="1:10" ht="24">
      <c r="A170" s="40"/>
      <c r="B170" s="42"/>
      <c r="C170" s="179"/>
      <c r="D170" s="40"/>
      <c r="E170" s="41"/>
      <c r="F170" s="40"/>
      <c r="G170" s="40"/>
      <c r="H170" s="42"/>
      <c r="I170" s="42"/>
      <c r="J170" s="42"/>
    </row>
    <row r="171" spans="1:10" ht="24">
      <c r="A171" s="31"/>
      <c r="B171" s="19"/>
      <c r="C171" s="20"/>
      <c r="D171" s="31"/>
      <c r="E171" s="20"/>
      <c r="F171" s="31"/>
      <c r="G171" s="31"/>
      <c r="H171" s="19"/>
      <c r="I171" s="415" t="s">
        <v>3</v>
      </c>
      <c r="J171" s="415"/>
    </row>
    <row r="172" spans="1:10" ht="24">
      <c r="A172" s="416" t="s">
        <v>358</v>
      </c>
      <c r="B172" s="416"/>
      <c r="C172" s="416"/>
      <c r="D172" s="416"/>
      <c r="E172" s="416"/>
      <c r="F172" s="416"/>
      <c r="G172" s="416"/>
      <c r="H172" s="416"/>
      <c r="I172" s="416"/>
      <c r="J172" s="416"/>
    </row>
    <row r="173" spans="1:10" ht="24">
      <c r="A173" s="418" t="s">
        <v>406</v>
      </c>
      <c r="B173" s="418"/>
      <c r="C173" s="418"/>
      <c r="D173" s="418"/>
      <c r="E173" s="418"/>
      <c r="F173" s="418"/>
      <c r="G173" s="418"/>
      <c r="H173" s="418"/>
      <c r="I173" s="418"/>
      <c r="J173" s="418"/>
    </row>
    <row r="174" spans="1:10" ht="24">
      <c r="A174" s="11"/>
      <c r="B174" s="11" t="s">
        <v>1</v>
      </c>
      <c r="C174" s="12"/>
      <c r="D174" s="409" t="s">
        <v>5</v>
      </c>
      <c r="E174" s="410"/>
      <c r="F174" s="411" t="s">
        <v>8</v>
      </c>
      <c r="G174" s="412"/>
      <c r="H174" s="11"/>
      <c r="I174" s="11" t="s">
        <v>11</v>
      </c>
      <c r="J174" s="11"/>
    </row>
    <row r="175" spans="1:10" ht="24">
      <c r="A175" s="13" t="s">
        <v>0</v>
      </c>
      <c r="B175" s="13" t="s">
        <v>2</v>
      </c>
      <c r="C175" s="14" t="s">
        <v>14</v>
      </c>
      <c r="D175" s="413" t="s">
        <v>6</v>
      </c>
      <c r="E175" s="14" t="s">
        <v>4</v>
      </c>
      <c r="F175" s="13" t="s">
        <v>9</v>
      </c>
      <c r="G175" s="13" t="s">
        <v>4</v>
      </c>
      <c r="H175" s="13" t="s">
        <v>10</v>
      </c>
      <c r="I175" s="13" t="s">
        <v>70</v>
      </c>
      <c r="J175" s="13" t="s">
        <v>12</v>
      </c>
    </row>
    <row r="176" spans="1:10" ht="24">
      <c r="A176" s="15"/>
      <c r="B176" s="15"/>
      <c r="C176" s="16"/>
      <c r="D176" s="414"/>
      <c r="E176" s="16" t="s">
        <v>7</v>
      </c>
      <c r="F176" s="15"/>
      <c r="G176" s="15" t="s">
        <v>7</v>
      </c>
      <c r="H176" s="15"/>
      <c r="I176" s="15" t="s">
        <v>71</v>
      </c>
      <c r="J176" s="15"/>
    </row>
    <row r="177" spans="1:10" s="266" customFormat="1" ht="23.25">
      <c r="A177" s="258">
        <v>1</v>
      </c>
      <c r="B177" s="259" t="s">
        <v>359</v>
      </c>
      <c r="C177" s="260" t="s">
        <v>57</v>
      </c>
      <c r="D177" s="242" t="s">
        <v>245</v>
      </c>
      <c r="E177" s="260">
        <v>20000</v>
      </c>
      <c r="F177" s="241" t="s">
        <v>58</v>
      </c>
      <c r="G177" s="241" t="s">
        <v>58</v>
      </c>
      <c r="H177" s="241" t="s">
        <v>59</v>
      </c>
      <c r="I177" s="241">
        <v>7</v>
      </c>
      <c r="J177" s="275"/>
    </row>
    <row r="178" spans="1:10" s="266" customFormat="1" ht="23.25">
      <c r="A178" s="279"/>
      <c r="B178" s="275"/>
      <c r="C178" s="284"/>
      <c r="D178" s="285"/>
      <c r="E178" s="284"/>
      <c r="F178" s="275"/>
      <c r="G178" s="275"/>
      <c r="H178" s="275"/>
      <c r="I178" s="275"/>
      <c r="J178" s="248"/>
    </row>
    <row r="179" spans="1:10" s="266" customFormat="1" ht="23.25">
      <c r="A179" s="241">
        <v>2</v>
      </c>
      <c r="B179" s="243" t="s">
        <v>359</v>
      </c>
      <c r="C179" s="286" t="s">
        <v>75</v>
      </c>
      <c r="D179" s="242" t="s">
        <v>245</v>
      </c>
      <c r="E179" s="240">
        <v>40000</v>
      </c>
      <c r="F179" s="241" t="s">
        <v>58</v>
      </c>
      <c r="G179" s="241" t="s">
        <v>58</v>
      </c>
      <c r="H179" s="241" t="s">
        <v>59</v>
      </c>
      <c r="I179" s="241">
        <v>7</v>
      </c>
      <c r="J179" s="248"/>
    </row>
    <row r="180" spans="1:10" s="266" customFormat="1" ht="23.25">
      <c r="A180" s="241"/>
      <c r="B180" s="241"/>
      <c r="C180" s="240"/>
      <c r="D180" s="242"/>
      <c r="E180" s="240"/>
      <c r="F180" s="241"/>
      <c r="G180" s="241"/>
      <c r="H180" s="241"/>
      <c r="I180" s="241"/>
      <c r="J180" s="248"/>
    </row>
    <row r="181" spans="1:10" s="266" customFormat="1" ht="23.25">
      <c r="A181" s="241">
        <v>3</v>
      </c>
      <c r="B181" s="243" t="s">
        <v>359</v>
      </c>
      <c r="C181" s="286" t="s">
        <v>61</v>
      </c>
      <c r="D181" s="242" t="s">
        <v>245</v>
      </c>
      <c r="E181" s="240">
        <v>30000</v>
      </c>
      <c r="F181" s="241" t="s">
        <v>58</v>
      </c>
      <c r="G181" s="241" t="s">
        <v>58</v>
      </c>
      <c r="H181" s="241" t="s">
        <v>59</v>
      </c>
      <c r="I181" s="241">
        <v>7</v>
      </c>
      <c r="J181" s="248"/>
    </row>
    <row r="182" spans="1:10" s="266" customFormat="1" ht="23.25">
      <c r="A182" s="241"/>
      <c r="B182" s="241"/>
      <c r="C182" s="240"/>
      <c r="D182" s="248"/>
      <c r="E182" s="240"/>
      <c r="F182" s="241"/>
      <c r="G182" s="241"/>
      <c r="H182" s="248"/>
      <c r="I182" s="248"/>
      <c r="J182" s="248"/>
    </row>
    <row r="183" spans="1:10" s="266" customFormat="1" ht="23.25">
      <c r="A183" s="241">
        <v>4</v>
      </c>
      <c r="B183" s="243" t="s">
        <v>359</v>
      </c>
      <c r="C183" s="287" t="s">
        <v>64</v>
      </c>
      <c r="D183" s="242" t="s">
        <v>245</v>
      </c>
      <c r="E183" s="240">
        <v>260000</v>
      </c>
      <c r="F183" s="241" t="s">
        <v>58</v>
      </c>
      <c r="G183" s="241" t="s">
        <v>58</v>
      </c>
      <c r="H183" s="241" t="s">
        <v>59</v>
      </c>
      <c r="I183" s="241">
        <v>7</v>
      </c>
      <c r="J183" s="248"/>
    </row>
    <row r="184" spans="1:10" s="266" customFormat="1" ht="23.25">
      <c r="A184" s="241"/>
      <c r="B184" s="241"/>
      <c r="C184" s="240"/>
      <c r="D184" s="248"/>
      <c r="E184" s="240"/>
      <c r="F184" s="241"/>
      <c r="G184" s="241"/>
      <c r="H184" s="248"/>
      <c r="I184" s="248"/>
      <c r="J184" s="248"/>
    </row>
    <row r="185" spans="1:10" s="266" customFormat="1" ht="23.25">
      <c r="A185" s="241">
        <v>5</v>
      </c>
      <c r="B185" s="243" t="s">
        <v>359</v>
      </c>
      <c r="C185" s="240" t="s">
        <v>63</v>
      </c>
      <c r="D185" s="242" t="s">
        <v>245</v>
      </c>
      <c r="E185" s="240">
        <v>10000</v>
      </c>
      <c r="F185" s="241" t="s">
        <v>94</v>
      </c>
      <c r="G185" s="241" t="s">
        <v>94</v>
      </c>
      <c r="H185" s="241" t="s">
        <v>59</v>
      </c>
      <c r="I185" s="241">
        <v>7</v>
      </c>
      <c r="J185" s="248"/>
    </row>
    <row r="186" spans="1:10" s="266" customFormat="1" ht="23.25">
      <c r="A186" s="241"/>
      <c r="B186" s="243"/>
      <c r="C186" s="240"/>
      <c r="D186" s="242"/>
      <c r="E186" s="240"/>
      <c r="F186" s="241"/>
      <c r="G186" s="241"/>
      <c r="H186" s="241"/>
      <c r="I186" s="241"/>
      <c r="J186" s="248"/>
    </row>
    <row r="187" spans="1:10" s="266" customFormat="1" ht="23.25">
      <c r="A187" s="288">
        <v>6</v>
      </c>
      <c r="B187" s="289" t="s">
        <v>359</v>
      </c>
      <c r="C187" s="287" t="s">
        <v>243</v>
      </c>
      <c r="D187" s="242" t="s">
        <v>245</v>
      </c>
      <c r="E187" s="290">
        <v>1000</v>
      </c>
      <c r="F187" s="288" t="s">
        <v>58</v>
      </c>
      <c r="G187" s="288" t="s">
        <v>58</v>
      </c>
      <c r="H187" s="241" t="s">
        <v>59</v>
      </c>
      <c r="I187" s="241">
        <v>7</v>
      </c>
      <c r="J187" s="291"/>
    </row>
    <row r="188" spans="1:10" s="266" customFormat="1" ht="23.25">
      <c r="A188" s="241"/>
      <c r="B188" s="241"/>
      <c r="C188" s="240"/>
      <c r="D188" s="248"/>
      <c r="E188" s="240"/>
      <c r="F188" s="241"/>
      <c r="G188" s="241"/>
      <c r="H188" s="248"/>
      <c r="I188" s="248"/>
      <c r="J188" s="248"/>
    </row>
    <row r="189" spans="1:10" s="266" customFormat="1" ht="23.25">
      <c r="A189" s="288">
        <v>7</v>
      </c>
      <c r="B189" s="289" t="s">
        <v>359</v>
      </c>
      <c r="C189" s="292" t="s">
        <v>407</v>
      </c>
      <c r="D189" s="239" t="s">
        <v>245</v>
      </c>
      <c r="E189" s="290">
        <v>20000</v>
      </c>
      <c r="F189" s="288" t="s">
        <v>58</v>
      </c>
      <c r="G189" s="288" t="s">
        <v>58</v>
      </c>
      <c r="H189" s="288" t="s">
        <v>59</v>
      </c>
      <c r="I189" s="288">
        <v>15</v>
      </c>
      <c r="J189" s="291"/>
    </row>
    <row r="190" spans="1:10" s="266" customFormat="1" ht="23.25">
      <c r="A190" s="241"/>
      <c r="B190" s="243"/>
      <c r="C190" s="240"/>
      <c r="D190" s="242"/>
      <c r="E190" s="240"/>
      <c r="F190" s="241"/>
      <c r="G190" s="241"/>
      <c r="H190" s="241"/>
      <c r="I190" s="241"/>
      <c r="J190" s="248"/>
    </row>
    <row r="191" spans="1:10" s="266" customFormat="1" ht="23.25">
      <c r="A191" s="241">
        <v>8</v>
      </c>
      <c r="B191" s="289" t="s">
        <v>359</v>
      </c>
      <c r="C191" s="240" t="s">
        <v>408</v>
      </c>
      <c r="D191" s="239" t="s">
        <v>245</v>
      </c>
      <c r="E191" s="240">
        <v>30000</v>
      </c>
      <c r="F191" s="288" t="s">
        <v>58</v>
      </c>
      <c r="G191" s="288" t="s">
        <v>58</v>
      </c>
      <c r="H191" s="288" t="s">
        <v>59</v>
      </c>
      <c r="I191" s="288">
        <v>15</v>
      </c>
      <c r="J191" s="248"/>
    </row>
    <row r="192" spans="1:10" s="266" customFormat="1" ht="23.25">
      <c r="A192" s="244"/>
      <c r="B192" s="243"/>
      <c r="C192" s="293"/>
      <c r="D192" s="246"/>
      <c r="E192" s="247"/>
      <c r="F192" s="244"/>
      <c r="G192" s="244"/>
      <c r="H192" s="244"/>
      <c r="I192" s="244"/>
      <c r="J192" s="264"/>
    </row>
    <row r="193" spans="1:10" s="266" customFormat="1" ht="23.25">
      <c r="A193" s="244">
        <v>9</v>
      </c>
      <c r="B193" s="289" t="s">
        <v>359</v>
      </c>
      <c r="C193" s="294" t="s">
        <v>409</v>
      </c>
      <c r="D193" s="239" t="s">
        <v>245</v>
      </c>
      <c r="E193" s="247">
        <v>4200</v>
      </c>
      <c r="F193" s="241" t="s">
        <v>58</v>
      </c>
      <c r="G193" s="241" t="s">
        <v>58</v>
      </c>
      <c r="H193" s="241" t="s">
        <v>59</v>
      </c>
      <c r="I193" s="241">
        <v>15</v>
      </c>
      <c r="J193" s="264"/>
    </row>
    <row r="194" spans="1:10" s="266" customFormat="1" ht="23.25">
      <c r="A194" s="249"/>
      <c r="B194" s="250"/>
      <c r="C194" s="295"/>
      <c r="D194" s="251"/>
      <c r="E194" s="252"/>
      <c r="F194" s="249"/>
      <c r="G194" s="249"/>
      <c r="H194" s="249"/>
      <c r="I194" s="249"/>
      <c r="J194" s="253"/>
    </row>
    <row r="195" spans="1:10" ht="24">
      <c r="A195" s="31"/>
      <c r="B195" s="19"/>
      <c r="C195" s="20"/>
      <c r="D195" s="31"/>
      <c r="E195" s="20"/>
      <c r="F195" s="31"/>
      <c r="G195" s="31"/>
      <c r="H195" s="19"/>
      <c r="I195" s="415" t="s">
        <v>3</v>
      </c>
      <c r="J195" s="415"/>
    </row>
    <row r="196" spans="1:10" ht="24">
      <c r="A196" s="416" t="s">
        <v>358</v>
      </c>
      <c r="B196" s="416"/>
      <c r="C196" s="416"/>
      <c r="D196" s="416"/>
      <c r="E196" s="416"/>
      <c r="F196" s="416"/>
      <c r="G196" s="416"/>
      <c r="H196" s="416"/>
      <c r="I196" s="416"/>
      <c r="J196" s="416"/>
    </row>
    <row r="197" spans="1:10" ht="24">
      <c r="A197" s="418" t="s">
        <v>406</v>
      </c>
      <c r="B197" s="418"/>
      <c r="C197" s="418"/>
      <c r="D197" s="418"/>
      <c r="E197" s="418"/>
      <c r="F197" s="418"/>
      <c r="G197" s="418"/>
      <c r="H197" s="418"/>
      <c r="I197" s="418"/>
      <c r="J197" s="418"/>
    </row>
    <row r="198" spans="1:10" ht="24">
      <c r="A198" s="11"/>
      <c r="B198" s="11" t="s">
        <v>1</v>
      </c>
      <c r="C198" s="12"/>
      <c r="D198" s="409" t="s">
        <v>5</v>
      </c>
      <c r="E198" s="410"/>
      <c r="F198" s="411" t="s">
        <v>8</v>
      </c>
      <c r="G198" s="412"/>
      <c r="H198" s="11"/>
      <c r="I198" s="11" t="s">
        <v>11</v>
      </c>
      <c r="J198" s="11"/>
    </row>
    <row r="199" spans="1:10" ht="24">
      <c r="A199" s="13" t="s">
        <v>0</v>
      </c>
      <c r="B199" s="13" t="s">
        <v>2</v>
      </c>
      <c r="C199" s="14" t="s">
        <v>14</v>
      </c>
      <c r="D199" s="413" t="s">
        <v>6</v>
      </c>
      <c r="E199" s="14" t="s">
        <v>4</v>
      </c>
      <c r="F199" s="13" t="s">
        <v>9</v>
      </c>
      <c r="G199" s="13" t="s">
        <v>4</v>
      </c>
      <c r="H199" s="13" t="s">
        <v>10</v>
      </c>
      <c r="I199" s="13" t="s">
        <v>70</v>
      </c>
      <c r="J199" s="13" t="s">
        <v>12</v>
      </c>
    </row>
    <row r="200" spans="1:10" ht="24">
      <c r="A200" s="15"/>
      <c r="B200" s="15"/>
      <c r="C200" s="16"/>
      <c r="D200" s="414"/>
      <c r="E200" s="16" t="s">
        <v>7</v>
      </c>
      <c r="F200" s="15"/>
      <c r="G200" s="15" t="s">
        <v>7</v>
      </c>
      <c r="H200" s="15"/>
      <c r="I200" s="15" t="s">
        <v>71</v>
      </c>
      <c r="J200" s="15"/>
    </row>
    <row r="201" spans="1:11" s="303" customFormat="1" ht="21.75">
      <c r="A201" s="296">
        <v>10</v>
      </c>
      <c r="B201" s="297" t="s">
        <v>359</v>
      </c>
      <c r="C201" s="298" t="s">
        <v>410</v>
      </c>
      <c r="D201" s="299" t="s">
        <v>245</v>
      </c>
      <c r="E201" s="300">
        <v>269900</v>
      </c>
      <c r="F201" s="296" t="s">
        <v>58</v>
      </c>
      <c r="G201" s="296" t="s">
        <v>58</v>
      </c>
      <c r="H201" s="296" t="s">
        <v>66</v>
      </c>
      <c r="I201" s="296">
        <v>45</v>
      </c>
      <c r="J201" s="301"/>
      <c r="K201" s="302"/>
    </row>
    <row r="202" spans="1:11" s="303" customFormat="1" ht="21.75">
      <c r="A202" s="296"/>
      <c r="B202" s="297"/>
      <c r="C202" s="298" t="s">
        <v>411</v>
      </c>
      <c r="D202" s="304"/>
      <c r="E202" s="300"/>
      <c r="F202" s="296"/>
      <c r="G202" s="296"/>
      <c r="H202" s="296"/>
      <c r="I202" s="296"/>
      <c r="J202" s="301"/>
      <c r="K202" s="302"/>
    </row>
    <row r="203" spans="1:11" s="303" customFormat="1" ht="21.75">
      <c r="A203" s="296"/>
      <c r="B203" s="297"/>
      <c r="C203" s="298" t="s">
        <v>412</v>
      </c>
      <c r="D203" s="304"/>
      <c r="E203" s="300"/>
      <c r="F203" s="296"/>
      <c r="G203" s="296"/>
      <c r="H203" s="296"/>
      <c r="I203" s="296"/>
      <c r="J203" s="301"/>
      <c r="K203" s="302"/>
    </row>
    <row r="204" spans="1:10" s="303" customFormat="1" ht="21.75">
      <c r="A204" s="296"/>
      <c r="B204" s="297"/>
      <c r="C204" s="305" t="s">
        <v>413</v>
      </c>
      <c r="D204" s="304"/>
      <c r="E204" s="300"/>
      <c r="F204" s="296"/>
      <c r="G204" s="296"/>
      <c r="H204" s="296"/>
      <c r="I204" s="296"/>
      <c r="J204" s="301"/>
    </row>
    <row r="205" spans="1:10" s="303" customFormat="1" ht="21.75">
      <c r="A205" s="296"/>
      <c r="B205" s="297"/>
      <c r="C205" s="298"/>
      <c r="D205" s="299"/>
      <c r="E205" s="300"/>
      <c r="F205" s="296"/>
      <c r="G205" s="296"/>
      <c r="H205" s="296"/>
      <c r="I205" s="296"/>
      <c r="J205" s="301"/>
    </row>
    <row r="206" spans="1:10" s="303" customFormat="1" ht="21.75">
      <c r="A206" s="296">
        <v>11</v>
      </c>
      <c r="B206" s="297" t="s">
        <v>359</v>
      </c>
      <c r="C206" s="298" t="s">
        <v>414</v>
      </c>
      <c r="D206" s="299" t="s">
        <v>245</v>
      </c>
      <c r="E206" s="300">
        <v>121500</v>
      </c>
      <c r="F206" s="296" t="s">
        <v>58</v>
      </c>
      <c r="G206" s="296" t="s">
        <v>58</v>
      </c>
      <c r="H206" s="296" t="s">
        <v>66</v>
      </c>
      <c r="I206" s="296">
        <v>45</v>
      </c>
      <c r="J206" s="301"/>
    </row>
    <row r="207" spans="1:10" s="303" customFormat="1" ht="21.75">
      <c r="A207" s="296"/>
      <c r="B207" s="297"/>
      <c r="C207" s="298" t="s">
        <v>415</v>
      </c>
      <c r="D207" s="304"/>
      <c r="E207" s="300"/>
      <c r="F207" s="296"/>
      <c r="G207" s="296"/>
      <c r="H207" s="296"/>
      <c r="I207" s="296"/>
      <c r="J207" s="301"/>
    </row>
    <row r="208" spans="1:10" s="303" customFormat="1" ht="21.75">
      <c r="A208" s="296"/>
      <c r="B208" s="297"/>
      <c r="C208" s="300"/>
      <c r="D208" s="304"/>
      <c r="E208" s="300"/>
      <c r="F208" s="296"/>
      <c r="G208" s="296"/>
      <c r="H208" s="296"/>
      <c r="I208" s="296"/>
      <c r="J208" s="301"/>
    </row>
    <row r="209" spans="1:10" s="303" customFormat="1" ht="21.75">
      <c r="A209" s="296">
        <v>12</v>
      </c>
      <c r="B209" s="297" t="s">
        <v>359</v>
      </c>
      <c r="C209" s="298" t="s">
        <v>416</v>
      </c>
      <c r="D209" s="299" t="s">
        <v>245</v>
      </c>
      <c r="E209" s="300">
        <v>17700</v>
      </c>
      <c r="F209" s="296" t="s">
        <v>58</v>
      </c>
      <c r="G209" s="296" t="s">
        <v>58</v>
      </c>
      <c r="H209" s="296" t="s">
        <v>59</v>
      </c>
      <c r="I209" s="296">
        <v>20</v>
      </c>
      <c r="J209" s="301"/>
    </row>
    <row r="210" spans="1:10" s="303" customFormat="1" ht="21.75">
      <c r="A210" s="296"/>
      <c r="B210" s="297"/>
      <c r="C210" s="298" t="s">
        <v>417</v>
      </c>
      <c r="D210" s="304"/>
      <c r="E210" s="300"/>
      <c r="F210" s="296"/>
      <c r="G210" s="296"/>
      <c r="H210" s="296"/>
      <c r="I210" s="296"/>
      <c r="J210" s="301"/>
    </row>
    <row r="211" spans="1:10" s="303" customFormat="1" ht="21.75">
      <c r="A211" s="296"/>
      <c r="B211" s="297"/>
      <c r="C211" s="298"/>
      <c r="D211" s="304"/>
      <c r="E211" s="300"/>
      <c r="F211" s="296"/>
      <c r="G211" s="296"/>
      <c r="H211" s="296"/>
      <c r="I211" s="296"/>
      <c r="J211" s="301"/>
    </row>
    <row r="212" spans="1:10" s="303" customFormat="1" ht="21.75">
      <c r="A212" s="296">
        <v>13</v>
      </c>
      <c r="B212" s="297" t="s">
        <v>359</v>
      </c>
      <c r="C212" s="298" t="s">
        <v>418</v>
      </c>
      <c r="D212" s="299" t="s">
        <v>245</v>
      </c>
      <c r="E212" s="300">
        <v>45800</v>
      </c>
      <c r="F212" s="296" t="s">
        <v>58</v>
      </c>
      <c r="G212" s="296" t="s">
        <v>58</v>
      </c>
      <c r="H212" s="296" t="s">
        <v>59</v>
      </c>
      <c r="I212" s="296">
        <v>30</v>
      </c>
      <c r="J212" s="301"/>
    </row>
    <row r="213" spans="1:10" s="303" customFormat="1" ht="21.75">
      <c r="A213" s="296"/>
      <c r="B213" s="297"/>
      <c r="C213" s="298" t="s">
        <v>419</v>
      </c>
      <c r="D213" s="299"/>
      <c r="E213" s="300"/>
      <c r="F213" s="296"/>
      <c r="G213" s="296"/>
      <c r="H213" s="296"/>
      <c r="I213" s="296"/>
      <c r="J213" s="301"/>
    </row>
    <row r="214" spans="1:10" s="303" customFormat="1" ht="21.75">
      <c r="A214" s="296"/>
      <c r="B214" s="297"/>
      <c r="C214" s="298"/>
      <c r="D214" s="304"/>
      <c r="E214" s="300"/>
      <c r="F214" s="296"/>
      <c r="G214" s="296"/>
      <c r="H214" s="296"/>
      <c r="I214" s="296"/>
      <c r="J214" s="301"/>
    </row>
    <row r="215" spans="1:10" s="303" customFormat="1" ht="21.75">
      <c r="A215" s="296">
        <v>14</v>
      </c>
      <c r="B215" s="297" t="s">
        <v>359</v>
      </c>
      <c r="C215" s="298" t="s">
        <v>420</v>
      </c>
      <c r="D215" s="299" t="s">
        <v>245</v>
      </c>
      <c r="E215" s="300">
        <v>70900</v>
      </c>
      <c r="F215" s="296" t="s">
        <v>58</v>
      </c>
      <c r="G215" s="296" t="s">
        <v>58</v>
      </c>
      <c r="H215" s="296" t="s">
        <v>59</v>
      </c>
      <c r="I215" s="296">
        <v>30</v>
      </c>
      <c r="J215" s="301"/>
    </row>
    <row r="216" spans="1:10" s="303" customFormat="1" ht="21.75">
      <c r="A216" s="306"/>
      <c r="B216" s="307"/>
      <c r="C216" s="308" t="s">
        <v>421</v>
      </c>
      <c r="D216" s="309"/>
      <c r="E216" s="310"/>
      <c r="F216" s="306"/>
      <c r="G216" s="306"/>
      <c r="H216" s="306"/>
      <c r="I216" s="306"/>
      <c r="J216" s="311"/>
    </row>
    <row r="217" spans="1:10" s="303" customFormat="1" ht="21.75">
      <c r="A217" s="306"/>
      <c r="B217" s="307"/>
      <c r="C217" s="308" t="s">
        <v>422</v>
      </c>
      <c r="D217" s="309"/>
      <c r="E217" s="310"/>
      <c r="F217" s="306"/>
      <c r="G217" s="306"/>
      <c r="H217" s="306"/>
      <c r="I217" s="306"/>
      <c r="J217" s="311"/>
    </row>
    <row r="218" spans="1:10" s="303" customFormat="1" ht="21.75">
      <c r="A218" s="306"/>
      <c r="B218" s="307"/>
      <c r="C218" s="308"/>
      <c r="D218" s="309"/>
      <c r="E218" s="310"/>
      <c r="F218" s="306"/>
      <c r="G218" s="306"/>
      <c r="H218" s="306"/>
      <c r="I218" s="306"/>
      <c r="J218" s="311"/>
    </row>
    <row r="219" spans="1:10" s="303" customFormat="1" ht="21.75">
      <c r="A219" s="312"/>
      <c r="B219" s="313"/>
      <c r="C219" s="314"/>
      <c r="D219" s="315"/>
      <c r="E219" s="316"/>
      <c r="F219" s="312"/>
      <c r="G219" s="312"/>
      <c r="H219" s="312"/>
      <c r="I219" s="312"/>
      <c r="J219" s="317"/>
    </row>
    <row r="220" spans="1:10" ht="24">
      <c r="A220" s="31"/>
      <c r="B220" s="19"/>
      <c r="C220" s="20"/>
      <c r="D220" s="31"/>
      <c r="E220" s="20"/>
      <c r="F220" s="31"/>
      <c r="G220" s="31"/>
      <c r="H220" s="19"/>
      <c r="I220" s="415" t="s">
        <v>3</v>
      </c>
      <c r="J220" s="415"/>
    </row>
    <row r="221" spans="1:10" ht="24">
      <c r="A221" s="416" t="s">
        <v>358</v>
      </c>
      <c r="B221" s="416"/>
      <c r="C221" s="416"/>
      <c r="D221" s="416"/>
      <c r="E221" s="416"/>
      <c r="F221" s="416"/>
      <c r="G221" s="416"/>
      <c r="H221" s="416"/>
      <c r="I221" s="416"/>
      <c r="J221" s="416"/>
    </row>
    <row r="222" spans="1:10" ht="24">
      <c r="A222" s="418" t="s">
        <v>406</v>
      </c>
      <c r="B222" s="418"/>
      <c r="C222" s="418"/>
      <c r="D222" s="418"/>
      <c r="E222" s="418"/>
      <c r="F222" s="418"/>
      <c r="G222" s="418"/>
      <c r="H222" s="418"/>
      <c r="I222" s="418"/>
      <c r="J222" s="418"/>
    </row>
    <row r="223" spans="1:10" ht="24">
      <c r="A223" s="11"/>
      <c r="B223" s="11" t="s">
        <v>1</v>
      </c>
      <c r="C223" s="12"/>
      <c r="D223" s="409" t="s">
        <v>5</v>
      </c>
      <c r="E223" s="410"/>
      <c r="F223" s="411" t="s">
        <v>8</v>
      </c>
      <c r="G223" s="412"/>
      <c r="H223" s="11"/>
      <c r="I223" s="11" t="s">
        <v>11</v>
      </c>
      <c r="J223" s="11"/>
    </row>
    <row r="224" spans="1:10" ht="24">
      <c r="A224" s="13" t="s">
        <v>0</v>
      </c>
      <c r="B224" s="13" t="s">
        <v>2</v>
      </c>
      <c r="C224" s="14" t="s">
        <v>14</v>
      </c>
      <c r="D224" s="413" t="s">
        <v>6</v>
      </c>
      <c r="E224" s="14" t="s">
        <v>4</v>
      </c>
      <c r="F224" s="13" t="s">
        <v>9</v>
      </c>
      <c r="G224" s="13" t="s">
        <v>4</v>
      </c>
      <c r="H224" s="13" t="s">
        <v>10</v>
      </c>
      <c r="I224" s="13" t="s">
        <v>70</v>
      </c>
      <c r="J224" s="13" t="s">
        <v>12</v>
      </c>
    </row>
    <row r="225" spans="1:10" ht="24">
      <c r="A225" s="15"/>
      <c r="B225" s="15"/>
      <c r="C225" s="16"/>
      <c r="D225" s="414"/>
      <c r="E225" s="16" t="s">
        <v>7</v>
      </c>
      <c r="F225" s="15"/>
      <c r="G225" s="15" t="s">
        <v>7</v>
      </c>
      <c r="H225" s="15"/>
      <c r="I225" s="15" t="s">
        <v>71</v>
      </c>
      <c r="J225" s="15"/>
    </row>
    <row r="226" spans="1:10" s="303" customFormat="1" ht="21.75">
      <c r="A226" s="296">
        <v>15</v>
      </c>
      <c r="B226" s="297" t="s">
        <v>359</v>
      </c>
      <c r="C226" s="298" t="s">
        <v>423</v>
      </c>
      <c r="D226" s="299" t="s">
        <v>245</v>
      </c>
      <c r="E226" s="300">
        <v>11700</v>
      </c>
      <c r="F226" s="296" t="s">
        <v>58</v>
      </c>
      <c r="G226" s="296" t="s">
        <v>58</v>
      </c>
      <c r="H226" s="296" t="s">
        <v>59</v>
      </c>
      <c r="I226" s="296">
        <v>30</v>
      </c>
      <c r="J226" s="301"/>
    </row>
    <row r="227" spans="1:10" s="303" customFormat="1" ht="21.75">
      <c r="A227" s="296"/>
      <c r="B227" s="297"/>
      <c r="C227" s="298" t="s">
        <v>424</v>
      </c>
      <c r="D227" s="304"/>
      <c r="E227" s="300"/>
      <c r="F227" s="296"/>
      <c r="G227" s="296"/>
      <c r="H227" s="296"/>
      <c r="I227" s="296"/>
      <c r="J227" s="301"/>
    </row>
    <row r="228" spans="1:10" s="303" customFormat="1" ht="21.75">
      <c r="A228" s="296"/>
      <c r="B228" s="297"/>
      <c r="C228" s="298"/>
      <c r="D228" s="304"/>
      <c r="E228" s="300"/>
      <c r="F228" s="296"/>
      <c r="G228" s="296"/>
      <c r="H228" s="296"/>
      <c r="I228" s="296"/>
      <c r="J228" s="301"/>
    </row>
    <row r="229" spans="1:10" s="303" customFormat="1" ht="21.75">
      <c r="A229" s="296">
        <v>16</v>
      </c>
      <c r="B229" s="297" t="s">
        <v>359</v>
      </c>
      <c r="C229" s="298" t="s">
        <v>425</v>
      </c>
      <c r="D229" s="299" t="s">
        <v>245</v>
      </c>
      <c r="E229" s="300">
        <v>18200</v>
      </c>
      <c r="F229" s="296" t="s">
        <v>58</v>
      </c>
      <c r="G229" s="296" t="s">
        <v>58</v>
      </c>
      <c r="H229" s="296" t="s">
        <v>59</v>
      </c>
      <c r="I229" s="296">
        <v>30</v>
      </c>
      <c r="J229" s="301"/>
    </row>
    <row r="230" spans="1:10" s="303" customFormat="1" ht="21.75">
      <c r="A230" s="296"/>
      <c r="B230" s="297"/>
      <c r="C230" s="298" t="s">
        <v>426</v>
      </c>
      <c r="D230" s="299"/>
      <c r="E230" s="300"/>
      <c r="F230" s="296"/>
      <c r="G230" s="296"/>
      <c r="H230" s="296"/>
      <c r="I230" s="296"/>
      <c r="J230" s="301"/>
    </row>
    <row r="231" spans="1:10" s="303" customFormat="1" ht="21.75">
      <c r="A231" s="296"/>
      <c r="B231" s="297"/>
      <c r="C231" s="298" t="s">
        <v>427</v>
      </c>
      <c r="D231" s="304"/>
      <c r="E231" s="300"/>
      <c r="F231" s="296"/>
      <c r="G231" s="296"/>
      <c r="H231" s="296"/>
      <c r="I231" s="296"/>
      <c r="J231" s="301"/>
    </row>
    <row r="232" spans="1:10" s="303" customFormat="1" ht="21.75">
      <c r="A232" s="296"/>
      <c r="B232" s="297"/>
      <c r="C232" s="298"/>
      <c r="D232" s="304"/>
      <c r="E232" s="300"/>
      <c r="F232" s="296"/>
      <c r="G232" s="296"/>
      <c r="H232" s="296"/>
      <c r="I232" s="296"/>
      <c r="J232" s="301"/>
    </row>
    <row r="233" spans="1:10" s="303" customFormat="1" ht="21.75">
      <c r="A233" s="296">
        <v>17</v>
      </c>
      <c r="B233" s="297" t="s">
        <v>359</v>
      </c>
      <c r="C233" s="298" t="s">
        <v>428</v>
      </c>
      <c r="D233" s="299" t="s">
        <v>245</v>
      </c>
      <c r="E233" s="300">
        <v>199200</v>
      </c>
      <c r="F233" s="296" t="s">
        <v>58</v>
      </c>
      <c r="G233" s="296" t="s">
        <v>58</v>
      </c>
      <c r="H233" s="296" t="s">
        <v>66</v>
      </c>
      <c r="I233" s="296">
        <v>45</v>
      </c>
      <c r="J233" s="301"/>
    </row>
    <row r="234" spans="1:10" s="303" customFormat="1" ht="21.75">
      <c r="A234" s="296"/>
      <c r="B234" s="297"/>
      <c r="C234" s="298" t="s">
        <v>429</v>
      </c>
      <c r="D234" s="299"/>
      <c r="E234" s="300"/>
      <c r="F234" s="296"/>
      <c r="G234" s="296"/>
      <c r="H234" s="296"/>
      <c r="I234" s="296"/>
      <c r="J234" s="301"/>
    </row>
    <row r="235" spans="1:10" s="303" customFormat="1" ht="21.75">
      <c r="A235" s="296"/>
      <c r="B235" s="297"/>
      <c r="C235" s="298" t="s">
        <v>430</v>
      </c>
      <c r="D235" s="299"/>
      <c r="E235" s="300"/>
      <c r="F235" s="296"/>
      <c r="G235" s="296"/>
      <c r="H235" s="296"/>
      <c r="I235" s="296"/>
      <c r="J235" s="301"/>
    </row>
    <row r="236" spans="1:10" s="303" customFormat="1" ht="21.75">
      <c r="A236" s="296"/>
      <c r="B236" s="297"/>
      <c r="C236" s="298"/>
      <c r="D236" s="304"/>
      <c r="E236" s="300"/>
      <c r="F236" s="296"/>
      <c r="G236" s="296"/>
      <c r="H236" s="296"/>
      <c r="I236" s="296"/>
      <c r="J236" s="301"/>
    </row>
    <row r="237" spans="1:10" s="303" customFormat="1" ht="21.75">
      <c r="A237" s="296">
        <v>18</v>
      </c>
      <c r="B237" s="297" t="s">
        <v>359</v>
      </c>
      <c r="C237" s="298" t="s">
        <v>431</v>
      </c>
      <c r="D237" s="299" t="s">
        <v>245</v>
      </c>
      <c r="E237" s="300">
        <v>142500</v>
      </c>
      <c r="F237" s="296" t="s">
        <v>58</v>
      </c>
      <c r="G237" s="296" t="s">
        <v>58</v>
      </c>
      <c r="H237" s="296" t="s">
        <v>66</v>
      </c>
      <c r="I237" s="296">
        <v>30</v>
      </c>
      <c r="J237" s="301"/>
    </row>
    <row r="238" spans="1:10" s="303" customFormat="1" ht="21.75">
      <c r="A238" s="296"/>
      <c r="B238" s="297"/>
      <c r="C238" s="298" t="s">
        <v>432</v>
      </c>
      <c r="D238" s="304"/>
      <c r="E238" s="300"/>
      <c r="F238" s="296"/>
      <c r="G238" s="296"/>
      <c r="H238" s="296"/>
      <c r="I238" s="296"/>
      <c r="J238" s="301"/>
    </row>
    <row r="239" spans="1:10" s="303" customFormat="1" ht="21.75">
      <c r="A239" s="296"/>
      <c r="B239" s="297"/>
      <c r="C239" s="298" t="s">
        <v>346</v>
      </c>
      <c r="D239" s="304"/>
      <c r="E239" s="300"/>
      <c r="F239" s="296"/>
      <c r="G239" s="296"/>
      <c r="H239" s="296"/>
      <c r="I239" s="296"/>
      <c r="J239" s="301"/>
    </row>
    <row r="240" spans="1:10" s="303" customFormat="1" ht="21.75">
      <c r="A240" s="296"/>
      <c r="B240" s="297"/>
      <c r="C240" s="298"/>
      <c r="D240" s="299"/>
      <c r="E240" s="300"/>
      <c r="F240" s="296"/>
      <c r="G240" s="296"/>
      <c r="H240" s="296"/>
      <c r="I240" s="296"/>
      <c r="J240" s="301"/>
    </row>
    <row r="241" spans="1:10" s="303" customFormat="1" ht="21.75">
      <c r="A241" s="296">
        <v>19</v>
      </c>
      <c r="B241" s="297" t="s">
        <v>359</v>
      </c>
      <c r="C241" s="298" t="s">
        <v>433</v>
      </c>
      <c r="D241" s="299" t="s">
        <v>245</v>
      </c>
      <c r="E241" s="300">
        <v>149700</v>
      </c>
      <c r="F241" s="296" t="s">
        <v>58</v>
      </c>
      <c r="G241" s="296" t="s">
        <v>58</v>
      </c>
      <c r="H241" s="296" t="s">
        <v>66</v>
      </c>
      <c r="I241" s="296">
        <v>30</v>
      </c>
      <c r="J241" s="301"/>
    </row>
    <row r="242" spans="1:10" s="303" customFormat="1" ht="21.75">
      <c r="A242" s="296"/>
      <c r="B242" s="297"/>
      <c r="C242" s="298" t="s">
        <v>434</v>
      </c>
      <c r="D242" s="304"/>
      <c r="E242" s="300"/>
      <c r="F242" s="296"/>
      <c r="G242" s="296"/>
      <c r="H242" s="296"/>
      <c r="I242" s="296"/>
      <c r="J242" s="301"/>
    </row>
    <row r="243" spans="1:10" s="303" customFormat="1" ht="21.75">
      <c r="A243" s="306"/>
      <c r="B243" s="307"/>
      <c r="C243" s="308" t="s">
        <v>346</v>
      </c>
      <c r="D243" s="309"/>
      <c r="E243" s="310"/>
      <c r="F243" s="306"/>
      <c r="G243" s="306"/>
      <c r="H243" s="306"/>
      <c r="I243" s="306"/>
      <c r="J243" s="311"/>
    </row>
    <row r="244" spans="1:10" s="303" customFormat="1" ht="21.75">
      <c r="A244" s="312"/>
      <c r="B244" s="313"/>
      <c r="C244" s="314"/>
      <c r="D244" s="315"/>
      <c r="E244" s="316"/>
      <c r="F244" s="312"/>
      <c r="G244" s="312"/>
      <c r="H244" s="312"/>
      <c r="I244" s="312"/>
      <c r="J244" s="317"/>
    </row>
    <row r="245" spans="1:10" ht="24">
      <c r="A245" s="31"/>
      <c r="B245" s="19"/>
      <c r="C245" s="20"/>
      <c r="D245" s="31"/>
      <c r="E245" s="20"/>
      <c r="F245" s="31"/>
      <c r="G245" s="31"/>
      <c r="H245" s="19"/>
      <c r="I245" s="415" t="s">
        <v>3</v>
      </c>
      <c r="J245" s="415"/>
    </row>
    <row r="246" spans="1:10" ht="24">
      <c r="A246" s="416" t="s">
        <v>358</v>
      </c>
      <c r="B246" s="416"/>
      <c r="C246" s="416"/>
      <c r="D246" s="416"/>
      <c r="E246" s="416"/>
      <c r="F246" s="416"/>
      <c r="G246" s="416"/>
      <c r="H246" s="416"/>
      <c r="I246" s="416"/>
      <c r="J246" s="416"/>
    </row>
    <row r="247" spans="1:10" ht="24">
      <c r="A247" s="418" t="s">
        <v>406</v>
      </c>
      <c r="B247" s="418"/>
      <c r="C247" s="418"/>
      <c r="D247" s="418"/>
      <c r="E247" s="418"/>
      <c r="F247" s="418"/>
      <c r="G247" s="418"/>
      <c r="H247" s="418"/>
      <c r="I247" s="418"/>
      <c r="J247" s="418"/>
    </row>
    <row r="248" spans="1:10" ht="24">
      <c r="A248" s="11"/>
      <c r="B248" s="11" t="s">
        <v>1</v>
      </c>
      <c r="C248" s="12"/>
      <c r="D248" s="409" t="s">
        <v>5</v>
      </c>
      <c r="E248" s="410"/>
      <c r="F248" s="411" t="s">
        <v>8</v>
      </c>
      <c r="G248" s="412"/>
      <c r="H248" s="11"/>
      <c r="I248" s="11" t="s">
        <v>11</v>
      </c>
      <c r="J248" s="11"/>
    </row>
    <row r="249" spans="1:10" ht="24">
      <c r="A249" s="13" t="s">
        <v>0</v>
      </c>
      <c r="B249" s="13" t="s">
        <v>2</v>
      </c>
      <c r="C249" s="14" t="s">
        <v>14</v>
      </c>
      <c r="D249" s="413" t="s">
        <v>6</v>
      </c>
      <c r="E249" s="14" t="s">
        <v>4</v>
      </c>
      <c r="F249" s="13" t="s">
        <v>9</v>
      </c>
      <c r="G249" s="13" t="s">
        <v>4</v>
      </c>
      <c r="H249" s="13" t="s">
        <v>10</v>
      </c>
      <c r="I249" s="13" t="s">
        <v>70</v>
      </c>
      <c r="J249" s="13" t="s">
        <v>12</v>
      </c>
    </row>
    <row r="250" spans="1:10" ht="24">
      <c r="A250" s="15"/>
      <c r="B250" s="15"/>
      <c r="C250" s="16"/>
      <c r="D250" s="414"/>
      <c r="E250" s="16" t="s">
        <v>7</v>
      </c>
      <c r="F250" s="15"/>
      <c r="G250" s="15" t="s">
        <v>7</v>
      </c>
      <c r="H250" s="15"/>
      <c r="I250" s="15" t="s">
        <v>71</v>
      </c>
      <c r="J250" s="15"/>
    </row>
    <row r="251" spans="1:10" s="303" customFormat="1" ht="21.75">
      <c r="A251" s="296">
        <v>20</v>
      </c>
      <c r="B251" s="297" t="s">
        <v>359</v>
      </c>
      <c r="C251" s="298" t="s">
        <v>435</v>
      </c>
      <c r="D251" s="299" t="s">
        <v>245</v>
      </c>
      <c r="E251" s="300">
        <v>78100</v>
      </c>
      <c r="F251" s="296" t="s">
        <v>58</v>
      </c>
      <c r="G251" s="296" t="s">
        <v>58</v>
      </c>
      <c r="H251" s="296" t="s">
        <v>59</v>
      </c>
      <c r="I251" s="296">
        <v>30</v>
      </c>
      <c r="J251" s="301"/>
    </row>
    <row r="252" spans="1:10" s="303" customFormat="1" ht="21.75">
      <c r="A252" s="296"/>
      <c r="B252" s="297"/>
      <c r="C252" s="298" t="s">
        <v>436</v>
      </c>
      <c r="D252" s="304"/>
      <c r="E252" s="300"/>
      <c r="F252" s="296"/>
      <c r="G252" s="296"/>
      <c r="H252" s="296"/>
      <c r="I252" s="296"/>
      <c r="J252" s="301"/>
    </row>
    <row r="253" spans="1:10" s="303" customFormat="1" ht="21.75">
      <c r="A253" s="296"/>
      <c r="B253" s="297"/>
      <c r="C253" s="298" t="s">
        <v>437</v>
      </c>
      <c r="D253" s="304"/>
      <c r="E253" s="300"/>
      <c r="F253" s="296"/>
      <c r="G253" s="296"/>
      <c r="H253" s="296"/>
      <c r="I253" s="296"/>
      <c r="J253" s="301"/>
    </row>
    <row r="254" spans="1:10" s="303" customFormat="1" ht="21.75">
      <c r="A254" s="296"/>
      <c r="B254" s="297"/>
      <c r="C254" s="298"/>
      <c r="D254" s="304"/>
      <c r="E254" s="300"/>
      <c r="F254" s="296"/>
      <c r="G254" s="296"/>
      <c r="H254" s="296"/>
      <c r="I254" s="296"/>
      <c r="J254" s="301"/>
    </row>
    <row r="255" spans="1:10" s="303" customFormat="1" ht="21.75">
      <c r="A255" s="296">
        <v>21</v>
      </c>
      <c r="B255" s="297" t="s">
        <v>359</v>
      </c>
      <c r="C255" s="298" t="s">
        <v>438</v>
      </c>
      <c r="D255" s="299" t="s">
        <v>245</v>
      </c>
      <c r="E255" s="300">
        <v>81800</v>
      </c>
      <c r="F255" s="296" t="s">
        <v>58</v>
      </c>
      <c r="G255" s="296" t="s">
        <v>58</v>
      </c>
      <c r="H255" s="296" t="s">
        <v>59</v>
      </c>
      <c r="I255" s="296">
        <v>30</v>
      </c>
      <c r="J255" s="301"/>
    </row>
    <row r="256" spans="1:10" s="303" customFormat="1" ht="21.75">
      <c r="A256" s="296"/>
      <c r="B256" s="297"/>
      <c r="C256" s="298" t="s">
        <v>439</v>
      </c>
      <c r="D256" s="299"/>
      <c r="E256" s="300"/>
      <c r="F256" s="296"/>
      <c r="G256" s="296"/>
      <c r="H256" s="296"/>
      <c r="I256" s="296"/>
      <c r="J256" s="301"/>
    </row>
    <row r="257" spans="1:10" s="303" customFormat="1" ht="21.75">
      <c r="A257" s="296"/>
      <c r="B257" s="297"/>
      <c r="C257" s="298" t="s">
        <v>440</v>
      </c>
      <c r="D257" s="299"/>
      <c r="E257" s="300"/>
      <c r="F257" s="296"/>
      <c r="G257" s="296"/>
      <c r="H257" s="296"/>
      <c r="I257" s="296"/>
      <c r="J257" s="301"/>
    </row>
    <row r="258" spans="1:10" s="303" customFormat="1" ht="21.75">
      <c r="A258" s="296"/>
      <c r="B258" s="297"/>
      <c r="C258" s="298"/>
      <c r="D258" s="299"/>
      <c r="E258" s="300"/>
      <c r="F258" s="296"/>
      <c r="G258" s="296"/>
      <c r="H258" s="296"/>
      <c r="I258" s="296"/>
      <c r="J258" s="301"/>
    </row>
    <row r="259" spans="1:10" s="303" customFormat="1" ht="21.75">
      <c r="A259" s="296">
        <v>22</v>
      </c>
      <c r="B259" s="297" t="s">
        <v>359</v>
      </c>
      <c r="C259" s="298" t="s">
        <v>441</v>
      </c>
      <c r="D259" s="299" t="s">
        <v>245</v>
      </c>
      <c r="E259" s="300">
        <v>32400</v>
      </c>
      <c r="F259" s="296" t="s">
        <v>58</v>
      </c>
      <c r="G259" s="296" t="s">
        <v>58</v>
      </c>
      <c r="H259" s="296" t="s">
        <v>59</v>
      </c>
      <c r="I259" s="296">
        <v>30</v>
      </c>
      <c r="J259" s="301"/>
    </row>
    <row r="260" spans="1:10" s="303" customFormat="1" ht="21.75">
      <c r="A260" s="296"/>
      <c r="B260" s="297"/>
      <c r="C260" s="298" t="s">
        <v>442</v>
      </c>
      <c r="D260" s="304"/>
      <c r="E260" s="300"/>
      <c r="F260" s="296"/>
      <c r="G260" s="296"/>
      <c r="H260" s="296"/>
      <c r="I260" s="296"/>
      <c r="J260" s="301"/>
    </row>
    <row r="261" spans="1:10" s="303" customFormat="1" ht="21.75">
      <c r="A261" s="296"/>
      <c r="B261" s="297"/>
      <c r="C261" s="298" t="s">
        <v>443</v>
      </c>
      <c r="D261" s="304"/>
      <c r="E261" s="300"/>
      <c r="F261" s="296"/>
      <c r="G261" s="296"/>
      <c r="H261" s="296"/>
      <c r="I261" s="296"/>
      <c r="J261" s="301"/>
    </row>
    <row r="262" spans="1:10" s="303" customFormat="1" ht="21.75">
      <c r="A262" s="296"/>
      <c r="B262" s="297"/>
      <c r="C262" s="298"/>
      <c r="D262" s="304"/>
      <c r="E262" s="300"/>
      <c r="F262" s="296"/>
      <c r="G262" s="296"/>
      <c r="H262" s="296"/>
      <c r="I262" s="296"/>
      <c r="J262" s="301"/>
    </row>
    <row r="263" spans="1:10" s="303" customFormat="1" ht="21.75">
      <c r="A263" s="296">
        <v>23</v>
      </c>
      <c r="B263" s="297" t="s">
        <v>359</v>
      </c>
      <c r="C263" s="298" t="s">
        <v>444</v>
      </c>
      <c r="D263" s="299" t="s">
        <v>245</v>
      </c>
      <c r="E263" s="300">
        <v>19200</v>
      </c>
      <c r="F263" s="296" t="s">
        <v>58</v>
      </c>
      <c r="G263" s="296" t="s">
        <v>58</v>
      </c>
      <c r="H263" s="296" t="s">
        <v>59</v>
      </c>
      <c r="I263" s="296">
        <v>30</v>
      </c>
      <c r="J263" s="301"/>
    </row>
    <row r="264" spans="1:10" s="303" customFormat="1" ht="21.75">
      <c r="A264" s="296"/>
      <c r="B264" s="297"/>
      <c r="C264" s="298" t="s">
        <v>445</v>
      </c>
      <c r="D264" s="299"/>
      <c r="E264" s="300"/>
      <c r="F264" s="296"/>
      <c r="G264" s="296"/>
      <c r="H264" s="296"/>
      <c r="I264" s="296"/>
      <c r="J264" s="301"/>
    </row>
    <row r="265" spans="1:10" s="303" customFormat="1" ht="21.75">
      <c r="A265" s="296"/>
      <c r="B265" s="297"/>
      <c r="C265" s="298" t="s">
        <v>446</v>
      </c>
      <c r="D265" s="304"/>
      <c r="E265" s="300"/>
      <c r="F265" s="296"/>
      <c r="G265" s="296"/>
      <c r="H265" s="296"/>
      <c r="I265" s="296"/>
      <c r="J265" s="301"/>
    </row>
    <row r="266" spans="1:10" s="303" customFormat="1" ht="21.75">
      <c r="A266" s="296"/>
      <c r="B266" s="297"/>
      <c r="C266" s="298" t="s">
        <v>447</v>
      </c>
      <c r="D266" s="304"/>
      <c r="E266" s="300"/>
      <c r="F266" s="296"/>
      <c r="G266" s="296"/>
      <c r="H266" s="296"/>
      <c r="I266" s="296"/>
      <c r="J266" s="301"/>
    </row>
    <row r="267" spans="1:10" s="303" customFormat="1" ht="21.75">
      <c r="A267" s="296"/>
      <c r="B267" s="297"/>
      <c r="C267" s="298" t="s">
        <v>448</v>
      </c>
      <c r="D267" s="304"/>
      <c r="E267" s="300"/>
      <c r="F267" s="296"/>
      <c r="G267" s="296"/>
      <c r="H267" s="296"/>
      <c r="I267" s="296"/>
      <c r="J267" s="301"/>
    </row>
    <row r="268" spans="1:10" s="303" customFormat="1" ht="21.75">
      <c r="A268" s="306"/>
      <c r="B268" s="307"/>
      <c r="C268" s="308"/>
      <c r="D268" s="309"/>
      <c r="E268" s="310"/>
      <c r="F268" s="306"/>
      <c r="G268" s="306"/>
      <c r="H268" s="306"/>
      <c r="I268" s="306"/>
      <c r="J268" s="311"/>
    </row>
    <row r="269" spans="1:10" ht="24">
      <c r="A269" s="40"/>
      <c r="B269" s="51"/>
      <c r="C269" s="184"/>
      <c r="D269" s="43"/>
      <c r="E269" s="41"/>
      <c r="F269" s="40"/>
      <c r="G269" s="40"/>
      <c r="H269" s="40"/>
      <c r="I269" s="40"/>
      <c r="J269" s="42"/>
    </row>
    <row r="270" spans="1:10" ht="24">
      <c r="A270" s="31"/>
      <c r="B270" s="19"/>
      <c r="C270" s="20"/>
      <c r="D270" s="31"/>
      <c r="E270" s="20"/>
      <c r="F270" s="31"/>
      <c r="G270" s="31"/>
      <c r="H270" s="19"/>
      <c r="I270" s="415" t="s">
        <v>3</v>
      </c>
      <c r="J270" s="415"/>
    </row>
    <row r="271" spans="1:10" ht="24">
      <c r="A271" s="416" t="s">
        <v>358</v>
      </c>
      <c r="B271" s="416"/>
      <c r="C271" s="416"/>
      <c r="D271" s="416"/>
      <c r="E271" s="416"/>
      <c r="F271" s="416"/>
      <c r="G271" s="416"/>
      <c r="H271" s="416"/>
      <c r="I271" s="416"/>
      <c r="J271" s="416"/>
    </row>
    <row r="272" spans="1:10" ht="24">
      <c r="A272" s="418" t="s">
        <v>406</v>
      </c>
      <c r="B272" s="418"/>
      <c r="C272" s="418"/>
      <c r="D272" s="418"/>
      <c r="E272" s="418"/>
      <c r="F272" s="418"/>
      <c r="G272" s="418"/>
      <c r="H272" s="418"/>
      <c r="I272" s="418"/>
      <c r="J272" s="418"/>
    </row>
    <row r="273" spans="1:10" ht="24">
      <c r="A273" s="11"/>
      <c r="B273" s="11" t="s">
        <v>1</v>
      </c>
      <c r="C273" s="12"/>
      <c r="D273" s="409" t="s">
        <v>5</v>
      </c>
      <c r="E273" s="410"/>
      <c r="F273" s="411" t="s">
        <v>8</v>
      </c>
      <c r="G273" s="412"/>
      <c r="H273" s="11"/>
      <c r="I273" s="11" t="s">
        <v>11</v>
      </c>
      <c r="J273" s="11"/>
    </row>
    <row r="274" spans="1:10" ht="24">
      <c r="A274" s="13" t="s">
        <v>0</v>
      </c>
      <c r="B274" s="13" t="s">
        <v>2</v>
      </c>
      <c r="C274" s="14" t="s">
        <v>14</v>
      </c>
      <c r="D274" s="413" t="s">
        <v>6</v>
      </c>
      <c r="E274" s="14" t="s">
        <v>4</v>
      </c>
      <c r="F274" s="13" t="s">
        <v>9</v>
      </c>
      <c r="G274" s="13" t="s">
        <v>4</v>
      </c>
      <c r="H274" s="13" t="s">
        <v>10</v>
      </c>
      <c r="I274" s="13" t="s">
        <v>70</v>
      </c>
      <c r="J274" s="13" t="s">
        <v>12</v>
      </c>
    </row>
    <row r="275" spans="1:10" ht="24">
      <c r="A275" s="15"/>
      <c r="B275" s="15"/>
      <c r="C275" s="16"/>
      <c r="D275" s="414"/>
      <c r="E275" s="16" t="s">
        <v>7</v>
      </c>
      <c r="F275" s="15"/>
      <c r="G275" s="15" t="s">
        <v>7</v>
      </c>
      <c r="H275" s="15"/>
      <c r="I275" s="15" t="s">
        <v>71</v>
      </c>
      <c r="J275" s="15"/>
    </row>
    <row r="276" spans="1:10" s="303" customFormat="1" ht="21.75">
      <c r="A276" s="296">
        <v>24</v>
      </c>
      <c r="B276" s="297" t="s">
        <v>359</v>
      </c>
      <c r="C276" s="298" t="s">
        <v>449</v>
      </c>
      <c r="D276" s="299" t="s">
        <v>245</v>
      </c>
      <c r="E276" s="300">
        <v>81800</v>
      </c>
      <c r="F276" s="296" t="s">
        <v>58</v>
      </c>
      <c r="G276" s="296" t="s">
        <v>58</v>
      </c>
      <c r="H276" s="296" t="s">
        <v>66</v>
      </c>
      <c r="I276" s="296">
        <v>30</v>
      </c>
      <c r="J276" s="301"/>
    </row>
    <row r="277" spans="1:10" s="303" customFormat="1" ht="21.75">
      <c r="A277" s="296"/>
      <c r="B277" s="297"/>
      <c r="C277" s="298" t="s">
        <v>450</v>
      </c>
      <c r="D277" s="304"/>
      <c r="E277" s="300"/>
      <c r="F277" s="296"/>
      <c r="G277" s="296"/>
      <c r="H277" s="296"/>
      <c r="I277" s="296"/>
      <c r="J277" s="301"/>
    </row>
    <row r="278" spans="1:10" s="303" customFormat="1" ht="21.75">
      <c r="A278" s="296"/>
      <c r="B278" s="297"/>
      <c r="C278" s="298" t="s">
        <v>451</v>
      </c>
      <c r="D278" s="304"/>
      <c r="E278" s="300"/>
      <c r="F278" s="296"/>
      <c r="G278" s="296"/>
      <c r="H278" s="296"/>
      <c r="I278" s="296"/>
      <c r="J278" s="301"/>
    </row>
    <row r="279" spans="1:10" s="303" customFormat="1" ht="21.75">
      <c r="A279" s="296"/>
      <c r="B279" s="297"/>
      <c r="C279" s="298"/>
      <c r="D279" s="304"/>
      <c r="E279" s="300"/>
      <c r="F279" s="296"/>
      <c r="G279" s="296"/>
      <c r="H279" s="296"/>
      <c r="I279" s="296"/>
      <c r="J279" s="301"/>
    </row>
    <row r="280" spans="1:10" s="303" customFormat="1" ht="21.75">
      <c r="A280" s="296">
        <v>25</v>
      </c>
      <c r="B280" s="297" t="s">
        <v>359</v>
      </c>
      <c r="C280" s="298" t="s">
        <v>452</v>
      </c>
      <c r="D280" s="299" t="s">
        <v>245</v>
      </c>
      <c r="E280" s="300">
        <v>127100</v>
      </c>
      <c r="F280" s="296" t="s">
        <v>58</v>
      </c>
      <c r="G280" s="296" t="s">
        <v>58</v>
      </c>
      <c r="H280" s="296" t="s">
        <v>66</v>
      </c>
      <c r="I280" s="296">
        <v>30</v>
      </c>
      <c r="J280" s="301"/>
    </row>
    <row r="281" spans="1:10" s="303" customFormat="1" ht="21.75">
      <c r="A281" s="296"/>
      <c r="B281" s="297"/>
      <c r="C281" s="298" t="s">
        <v>453</v>
      </c>
      <c r="D281" s="299"/>
      <c r="E281" s="300"/>
      <c r="F281" s="296"/>
      <c r="G281" s="296"/>
      <c r="H281" s="296"/>
      <c r="I281" s="296"/>
      <c r="J281" s="301"/>
    </row>
    <row r="282" spans="1:10" s="303" customFormat="1" ht="21.75">
      <c r="A282" s="296"/>
      <c r="B282" s="297"/>
      <c r="C282" s="298" t="s">
        <v>454</v>
      </c>
      <c r="D282" s="304"/>
      <c r="E282" s="300"/>
      <c r="F282" s="296"/>
      <c r="G282" s="296"/>
      <c r="H282" s="296"/>
      <c r="I282" s="296"/>
      <c r="J282" s="301"/>
    </row>
    <row r="283" spans="1:10" s="303" customFormat="1" ht="21.75">
      <c r="A283" s="296"/>
      <c r="B283" s="297"/>
      <c r="C283" s="298" t="s">
        <v>455</v>
      </c>
      <c r="D283" s="304"/>
      <c r="E283" s="300"/>
      <c r="F283" s="296"/>
      <c r="G283" s="296"/>
      <c r="H283" s="296"/>
      <c r="I283" s="296"/>
      <c r="J283" s="301"/>
    </row>
    <row r="284" spans="1:10" s="303" customFormat="1" ht="21.75">
      <c r="A284" s="296"/>
      <c r="B284" s="297"/>
      <c r="C284" s="298"/>
      <c r="D284" s="304"/>
      <c r="E284" s="300"/>
      <c r="F284" s="296"/>
      <c r="G284" s="296"/>
      <c r="H284" s="296"/>
      <c r="I284" s="296"/>
      <c r="J284" s="301"/>
    </row>
    <row r="285" spans="1:10" s="303" customFormat="1" ht="21.75">
      <c r="A285" s="296">
        <v>26</v>
      </c>
      <c r="B285" s="297" t="s">
        <v>359</v>
      </c>
      <c r="C285" s="298" t="s">
        <v>456</v>
      </c>
      <c r="D285" s="299" t="s">
        <v>245</v>
      </c>
      <c r="E285" s="300">
        <v>25100</v>
      </c>
      <c r="F285" s="296" t="s">
        <v>58</v>
      </c>
      <c r="G285" s="296" t="s">
        <v>58</v>
      </c>
      <c r="H285" s="296" t="s">
        <v>59</v>
      </c>
      <c r="I285" s="296">
        <v>20</v>
      </c>
      <c r="J285" s="301"/>
    </row>
    <row r="286" spans="1:10" s="303" customFormat="1" ht="21.75">
      <c r="A286" s="296"/>
      <c r="B286" s="297"/>
      <c r="C286" s="298" t="s">
        <v>457</v>
      </c>
      <c r="D286" s="304"/>
      <c r="E286" s="300"/>
      <c r="F286" s="296"/>
      <c r="G286" s="296"/>
      <c r="H286" s="296"/>
      <c r="I286" s="296"/>
      <c r="J286" s="301"/>
    </row>
    <row r="287" spans="1:10" s="303" customFormat="1" ht="21.75">
      <c r="A287" s="296"/>
      <c r="B287" s="297"/>
      <c r="C287" s="298" t="s">
        <v>451</v>
      </c>
      <c r="D287" s="304"/>
      <c r="E287" s="300"/>
      <c r="F287" s="296"/>
      <c r="G287" s="296"/>
      <c r="H287" s="296"/>
      <c r="I287" s="296"/>
      <c r="J287" s="301"/>
    </row>
    <row r="288" spans="1:10" s="303" customFormat="1" ht="21.75">
      <c r="A288" s="296"/>
      <c r="B288" s="297"/>
      <c r="C288" s="298"/>
      <c r="D288" s="304"/>
      <c r="E288" s="300"/>
      <c r="F288" s="296"/>
      <c r="G288" s="296"/>
      <c r="H288" s="296"/>
      <c r="I288" s="296"/>
      <c r="J288" s="301"/>
    </row>
    <row r="289" spans="1:10" s="303" customFormat="1" ht="21.75">
      <c r="A289" s="296">
        <v>27</v>
      </c>
      <c r="B289" s="297" t="s">
        <v>359</v>
      </c>
      <c r="C289" s="298" t="s">
        <v>458</v>
      </c>
      <c r="D289" s="299" t="s">
        <v>245</v>
      </c>
      <c r="E289" s="300">
        <v>24100</v>
      </c>
      <c r="F289" s="296" t="s">
        <v>58</v>
      </c>
      <c r="G289" s="296" t="s">
        <v>58</v>
      </c>
      <c r="H289" s="296" t="s">
        <v>59</v>
      </c>
      <c r="I289" s="296">
        <v>20</v>
      </c>
      <c r="J289" s="301"/>
    </row>
    <row r="290" spans="1:10" s="303" customFormat="1" ht="21.75">
      <c r="A290" s="296"/>
      <c r="B290" s="297"/>
      <c r="C290" s="298" t="s">
        <v>459</v>
      </c>
      <c r="D290" s="304"/>
      <c r="E290" s="300"/>
      <c r="F290" s="296"/>
      <c r="G290" s="296"/>
      <c r="H290" s="296"/>
      <c r="I290" s="296"/>
      <c r="J290" s="301"/>
    </row>
    <row r="291" spans="1:10" s="303" customFormat="1" ht="21.75">
      <c r="A291" s="296"/>
      <c r="B291" s="297"/>
      <c r="C291" s="298" t="s">
        <v>451</v>
      </c>
      <c r="D291" s="304"/>
      <c r="E291" s="300"/>
      <c r="F291" s="296"/>
      <c r="G291" s="296"/>
      <c r="H291" s="296"/>
      <c r="I291" s="296"/>
      <c r="J291" s="301"/>
    </row>
    <row r="292" spans="1:10" s="303" customFormat="1" ht="21.75">
      <c r="A292" s="296"/>
      <c r="B292" s="297"/>
      <c r="C292" s="298"/>
      <c r="D292" s="304"/>
      <c r="E292" s="300"/>
      <c r="F292" s="296"/>
      <c r="G292" s="296"/>
      <c r="H292" s="296"/>
      <c r="I292" s="296"/>
      <c r="J292" s="301"/>
    </row>
    <row r="293" spans="1:10" s="303" customFormat="1" ht="21.75">
      <c r="A293" s="296"/>
      <c r="B293" s="297"/>
      <c r="C293" s="298"/>
      <c r="D293" s="304"/>
      <c r="E293" s="300"/>
      <c r="F293" s="296"/>
      <c r="G293" s="296"/>
      <c r="H293" s="296"/>
      <c r="I293" s="296"/>
      <c r="J293" s="301"/>
    </row>
    <row r="294" spans="1:10" s="303" customFormat="1" ht="21.75">
      <c r="A294" s="312"/>
      <c r="B294" s="313"/>
      <c r="C294" s="314"/>
      <c r="D294" s="315"/>
      <c r="E294" s="316"/>
      <c r="F294" s="312"/>
      <c r="G294" s="312"/>
      <c r="H294" s="312"/>
      <c r="I294" s="312"/>
      <c r="J294" s="317"/>
    </row>
    <row r="295" spans="1:10" ht="24">
      <c r="A295" s="31"/>
      <c r="B295" s="19"/>
      <c r="C295" s="20"/>
      <c r="D295" s="31"/>
      <c r="E295" s="20"/>
      <c r="F295" s="31"/>
      <c r="G295" s="31"/>
      <c r="H295" s="19"/>
      <c r="I295" s="415" t="s">
        <v>3</v>
      </c>
      <c r="J295" s="415"/>
    </row>
    <row r="296" spans="1:10" ht="22.5" customHeight="1">
      <c r="A296" s="416" t="s">
        <v>358</v>
      </c>
      <c r="B296" s="416"/>
      <c r="C296" s="416"/>
      <c r="D296" s="416"/>
      <c r="E296" s="416"/>
      <c r="F296" s="416"/>
      <c r="G296" s="416"/>
      <c r="H296" s="416"/>
      <c r="I296" s="416"/>
      <c r="J296" s="416"/>
    </row>
    <row r="297" spans="1:10" ht="24">
      <c r="A297" s="418" t="s">
        <v>406</v>
      </c>
      <c r="B297" s="418"/>
      <c r="C297" s="418"/>
      <c r="D297" s="418"/>
      <c r="E297" s="418"/>
      <c r="F297" s="418"/>
      <c r="G297" s="418"/>
      <c r="H297" s="418"/>
      <c r="I297" s="418"/>
      <c r="J297" s="418"/>
    </row>
    <row r="298" spans="1:10" ht="24">
      <c r="A298" s="11"/>
      <c r="B298" s="11" t="s">
        <v>1</v>
      </c>
      <c r="C298" s="12"/>
      <c r="D298" s="409" t="s">
        <v>5</v>
      </c>
      <c r="E298" s="410"/>
      <c r="F298" s="411" t="s">
        <v>8</v>
      </c>
      <c r="G298" s="412"/>
      <c r="H298" s="11"/>
      <c r="I298" s="11" t="s">
        <v>11</v>
      </c>
      <c r="J298" s="11"/>
    </row>
    <row r="299" spans="1:10" ht="24">
      <c r="A299" s="13" t="s">
        <v>0</v>
      </c>
      <c r="B299" s="13" t="s">
        <v>2</v>
      </c>
      <c r="C299" s="14" t="s">
        <v>14</v>
      </c>
      <c r="D299" s="413" t="s">
        <v>6</v>
      </c>
      <c r="E299" s="14" t="s">
        <v>4</v>
      </c>
      <c r="F299" s="13" t="s">
        <v>9</v>
      </c>
      <c r="G299" s="13" t="s">
        <v>4</v>
      </c>
      <c r="H299" s="13" t="s">
        <v>10</v>
      </c>
      <c r="I299" s="13" t="s">
        <v>70</v>
      </c>
      <c r="J299" s="13" t="s">
        <v>12</v>
      </c>
    </row>
    <row r="300" spans="1:10" ht="24">
      <c r="A300" s="15"/>
      <c r="B300" s="15"/>
      <c r="C300" s="16"/>
      <c r="D300" s="414"/>
      <c r="E300" s="16" t="s">
        <v>7</v>
      </c>
      <c r="F300" s="15"/>
      <c r="G300" s="15" t="s">
        <v>7</v>
      </c>
      <c r="H300" s="15"/>
      <c r="I300" s="15" t="s">
        <v>71</v>
      </c>
      <c r="J300" s="15"/>
    </row>
    <row r="301" spans="1:10" s="303" customFormat="1" ht="21.75">
      <c r="A301" s="296">
        <v>28</v>
      </c>
      <c r="B301" s="297" t="s">
        <v>359</v>
      </c>
      <c r="C301" s="298" t="s">
        <v>460</v>
      </c>
      <c r="D301" s="299" t="s">
        <v>245</v>
      </c>
      <c r="E301" s="300">
        <v>170600</v>
      </c>
      <c r="F301" s="296" t="s">
        <v>58</v>
      </c>
      <c r="G301" s="296" t="s">
        <v>58</v>
      </c>
      <c r="H301" s="296" t="s">
        <v>66</v>
      </c>
      <c r="I301" s="296">
        <v>45</v>
      </c>
      <c r="J301" s="301"/>
    </row>
    <row r="302" spans="1:10" s="303" customFormat="1" ht="21.75">
      <c r="A302" s="296"/>
      <c r="B302" s="297"/>
      <c r="C302" s="298" t="s">
        <v>461</v>
      </c>
      <c r="D302" s="304"/>
      <c r="E302" s="300"/>
      <c r="F302" s="296"/>
      <c r="G302" s="296"/>
      <c r="H302" s="296"/>
      <c r="I302" s="296"/>
      <c r="J302" s="301"/>
    </row>
    <row r="303" spans="1:10" s="303" customFormat="1" ht="21.75">
      <c r="A303" s="296"/>
      <c r="B303" s="297"/>
      <c r="C303" s="298" t="s">
        <v>462</v>
      </c>
      <c r="D303" s="304"/>
      <c r="E303" s="300"/>
      <c r="F303" s="296"/>
      <c r="G303" s="296"/>
      <c r="H303" s="296"/>
      <c r="I303" s="296"/>
      <c r="J303" s="301"/>
    </row>
    <row r="304" spans="1:10" s="303" customFormat="1" ht="24.75" customHeight="1">
      <c r="A304" s="296"/>
      <c r="B304" s="297"/>
      <c r="C304" s="298"/>
      <c r="D304" s="304"/>
      <c r="E304" s="300"/>
      <c r="F304" s="296"/>
      <c r="G304" s="296"/>
      <c r="H304" s="296"/>
      <c r="I304" s="296"/>
      <c r="J304" s="301"/>
    </row>
    <row r="305" spans="1:10" s="303" customFormat="1" ht="24.75" customHeight="1">
      <c r="A305" s="296">
        <v>29</v>
      </c>
      <c r="B305" s="297" t="s">
        <v>359</v>
      </c>
      <c r="C305" s="298" t="s">
        <v>463</v>
      </c>
      <c r="D305" s="299" t="s">
        <v>245</v>
      </c>
      <c r="E305" s="300">
        <v>4100</v>
      </c>
      <c r="F305" s="296" t="s">
        <v>58</v>
      </c>
      <c r="G305" s="296" t="s">
        <v>58</v>
      </c>
      <c r="H305" s="296" t="s">
        <v>59</v>
      </c>
      <c r="I305" s="296">
        <v>30</v>
      </c>
      <c r="J305" s="301"/>
    </row>
    <row r="306" spans="1:10" s="303" customFormat="1" ht="24.75" customHeight="1">
      <c r="A306" s="296"/>
      <c r="B306" s="297"/>
      <c r="C306" s="298" t="s">
        <v>464</v>
      </c>
      <c r="D306" s="304"/>
      <c r="E306" s="300"/>
      <c r="F306" s="296"/>
      <c r="G306" s="296"/>
      <c r="H306" s="296"/>
      <c r="I306" s="296"/>
      <c r="J306" s="301"/>
    </row>
    <row r="307" spans="1:10" s="303" customFormat="1" ht="21.75">
      <c r="A307" s="296"/>
      <c r="B307" s="297"/>
      <c r="C307" s="298" t="s">
        <v>465</v>
      </c>
      <c r="D307" s="304"/>
      <c r="E307" s="300"/>
      <c r="F307" s="296"/>
      <c r="G307" s="296"/>
      <c r="H307" s="296"/>
      <c r="I307" s="296"/>
      <c r="J307" s="301"/>
    </row>
    <row r="308" spans="1:10" s="303" customFormat="1" ht="21.75">
      <c r="A308" s="296"/>
      <c r="B308" s="297"/>
      <c r="C308" s="298"/>
      <c r="D308" s="304"/>
      <c r="E308" s="300"/>
      <c r="F308" s="296"/>
      <c r="G308" s="296"/>
      <c r="H308" s="296"/>
      <c r="I308" s="296"/>
      <c r="J308" s="301"/>
    </row>
    <row r="309" spans="1:10" ht="24" customHeight="1">
      <c r="A309" s="35"/>
      <c r="B309" s="50"/>
      <c r="C309" s="162"/>
      <c r="D309" s="39"/>
      <c r="E309" s="37"/>
      <c r="F309" s="35"/>
      <c r="G309" s="35"/>
      <c r="H309" s="35"/>
      <c r="I309" s="35"/>
      <c r="J309" s="38"/>
    </row>
    <row r="310" spans="1:10" ht="17.25" customHeight="1">
      <c r="A310" s="35"/>
      <c r="B310" s="50"/>
      <c r="C310" s="162"/>
      <c r="D310" s="182"/>
      <c r="E310" s="37"/>
      <c r="F310" s="35"/>
      <c r="G310" s="35"/>
      <c r="H310" s="35"/>
      <c r="I310" s="35"/>
      <c r="J310" s="38"/>
    </row>
    <row r="311" spans="1:10" ht="24">
      <c r="A311" s="35"/>
      <c r="B311" s="50"/>
      <c r="C311" s="162"/>
      <c r="D311" s="182"/>
      <c r="E311" s="37"/>
      <c r="F311" s="35"/>
      <c r="G311" s="35"/>
      <c r="H311" s="35"/>
      <c r="I311" s="35"/>
      <c r="J311" s="38"/>
    </row>
    <row r="312" spans="1:10" ht="24">
      <c r="A312" s="35"/>
      <c r="B312" s="50"/>
      <c r="C312" s="162"/>
      <c r="D312" s="39"/>
      <c r="E312" s="37"/>
      <c r="F312" s="35"/>
      <c r="G312" s="35"/>
      <c r="H312" s="35"/>
      <c r="I312" s="35"/>
      <c r="J312" s="38"/>
    </row>
    <row r="313" spans="1:10" ht="24">
      <c r="A313" s="35"/>
      <c r="B313" s="50"/>
      <c r="C313" s="162"/>
      <c r="D313" s="39"/>
      <c r="E313" s="37"/>
      <c r="F313" s="35"/>
      <c r="G313" s="35"/>
      <c r="H313" s="35"/>
      <c r="I313" s="35"/>
      <c r="J313" s="38"/>
    </row>
    <row r="314" spans="1:10" ht="24">
      <c r="A314" s="35"/>
      <c r="B314" s="50"/>
      <c r="C314" s="162"/>
      <c r="D314" s="39"/>
      <c r="E314" s="37"/>
      <c r="F314" s="35"/>
      <c r="G314" s="35"/>
      <c r="H314" s="35"/>
      <c r="I314" s="35"/>
      <c r="J314" s="38"/>
    </row>
    <row r="315" spans="1:10" ht="15.75" customHeight="1">
      <c r="A315" s="35"/>
      <c r="B315" s="50"/>
      <c r="C315" s="162"/>
      <c r="D315" s="39"/>
      <c r="E315" s="37"/>
      <c r="F315" s="35"/>
      <c r="G315" s="35"/>
      <c r="H315" s="35"/>
      <c r="I315" s="35"/>
      <c r="J315" s="38"/>
    </row>
    <row r="316" spans="1:10" ht="24">
      <c r="A316" s="35"/>
      <c r="B316" s="50"/>
      <c r="C316" s="162"/>
      <c r="D316" s="182"/>
      <c r="E316" s="37"/>
      <c r="F316" s="35"/>
      <c r="G316" s="35"/>
      <c r="H316" s="35"/>
      <c r="I316" s="35"/>
      <c r="J316" s="38"/>
    </row>
    <row r="317" spans="1:10" ht="24">
      <c r="A317" s="35"/>
      <c r="B317" s="50"/>
      <c r="C317" s="162"/>
      <c r="D317" s="182"/>
      <c r="E317" s="37"/>
      <c r="F317" s="35"/>
      <c r="G317" s="35"/>
      <c r="H317" s="35"/>
      <c r="I317" s="35"/>
      <c r="J317" s="38"/>
    </row>
    <row r="318" spans="1:10" ht="24" customHeight="1">
      <c r="A318" s="40"/>
      <c r="B318" s="51"/>
      <c r="C318" s="184"/>
      <c r="D318" s="43"/>
      <c r="E318" s="41"/>
      <c r="F318" s="40"/>
      <c r="G318" s="40"/>
      <c r="H318" s="40"/>
      <c r="I318" s="40"/>
      <c r="J318" s="42"/>
    </row>
    <row r="319" spans="1:10" ht="24">
      <c r="A319" s="31"/>
      <c r="B319" s="19"/>
      <c r="C319" s="20"/>
      <c r="D319" s="31"/>
      <c r="E319" s="20"/>
      <c r="F319" s="31"/>
      <c r="G319" s="31"/>
      <c r="H319" s="19"/>
      <c r="I319" s="415" t="s">
        <v>3</v>
      </c>
      <c r="J319" s="415"/>
    </row>
    <row r="320" spans="1:10" ht="24">
      <c r="A320" s="416" t="s">
        <v>358</v>
      </c>
      <c r="B320" s="416"/>
      <c r="C320" s="416"/>
      <c r="D320" s="416"/>
      <c r="E320" s="416"/>
      <c r="F320" s="416"/>
      <c r="G320" s="416"/>
      <c r="H320" s="416"/>
      <c r="I320" s="416"/>
      <c r="J320" s="416"/>
    </row>
    <row r="321" spans="1:10" ht="24">
      <c r="A321" s="417" t="s">
        <v>230</v>
      </c>
      <c r="B321" s="417"/>
      <c r="C321" s="417"/>
      <c r="D321" s="417"/>
      <c r="E321" s="417"/>
      <c r="F321" s="417"/>
      <c r="G321" s="417"/>
      <c r="H321" s="417"/>
      <c r="I321" s="417"/>
      <c r="J321" s="417"/>
    </row>
    <row r="322" spans="1:10" ht="12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ht="24">
      <c r="A323" s="11"/>
      <c r="B323" s="11" t="s">
        <v>1</v>
      </c>
      <c r="C323" s="12"/>
      <c r="D323" s="409" t="s">
        <v>5</v>
      </c>
      <c r="E323" s="410"/>
      <c r="F323" s="411" t="s">
        <v>8</v>
      </c>
      <c r="G323" s="412"/>
      <c r="H323" s="11"/>
      <c r="I323" s="11" t="s">
        <v>11</v>
      </c>
      <c r="J323" s="11"/>
    </row>
    <row r="324" spans="1:10" ht="24">
      <c r="A324" s="13" t="s">
        <v>0</v>
      </c>
      <c r="B324" s="13" t="s">
        <v>2</v>
      </c>
      <c r="C324" s="14" t="s">
        <v>14</v>
      </c>
      <c r="D324" s="413" t="s">
        <v>6</v>
      </c>
      <c r="E324" s="14" t="s">
        <v>4</v>
      </c>
      <c r="F324" s="13" t="s">
        <v>9</v>
      </c>
      <c r="G324" s="13" t="s">
        <v>4</v>
      </c>
      <c r="H324" s="13" t="s">
        <v>10</v>
      </c>
      <c r="I324" s="13" t="s">
        <v>70</v>
      </c>
      <c r="J324" s="13" t="s">
        <v>12</v>
      </c>
    </row>
    <row r="325" spans="1:10" ht="24">
      <c r="A325" s="15"/>
      <c r="B325" s="15"/>
      <c r="C325" s="16"/>
      <c r="D325" s="414"/>
      <c r="E325" s="16" t="s">
        <v>7</v>
      </c>
      <c r="F325" s="15"/>
      <c r="G325" s="15" t="s">
        <v>7</v>
      </c>
      <c r="H325" s="15"/>
      <c r="I325" s="15" t="s">
        <v>71</v>
      </c>
      <c r="J325" s="15"/>
    </row>
    <row r="326" spans="1:10" s="266" customFormat="1" ht="23.25">
      <c r="A326" s="258">
        <v>1</v>
      </c>
      <c r="B326" s="259" t="s">
        <v>359</v>
      </c>
      <c r="C326" s="318" t="s">
        <v>57</v>
      </c>
      <c r="D326" s="258" t="s">
        <v>77</v>
      </c>
      <c r="E326" s="260">
        <v>20000</v>
      </c>
      <c r="F326" s="258" t="s">
        <v>67</v>
      </c>
      <c r="G326" s="258" t="s">
        <v>67</v>
      </c>
      <c r="H326" s="258" t="s">
        <v>59</v>
      </c>
      <c r="I326" s="258">
        <v>7</v>
      </c>
      <c r="J326" s="262"/>
    </row>
    <row r="327" spans="1:10" s="266" customFormat="1" ht="23.25">
      <c r="A327" s="241"/>
      <c r="B327" s="241"/>
      <c r="C327" s="256"/>
      <c r="D327" s="242"/>
      <c r="E327" s="240"/>
      <c r="F327" s="241"/>
      <c r="G327" s="241"/>
      <c r="H327" s="241"/>
      <c r="I327" s="241"/>
      <c r="J327" s="248"/>
    </row>
    <row r="328" spans="1:10" s="266" customFormat="1" ht="23.25">
      <c r="A328" s="241">
        <v>2</v>
      </c>
      <c r="B328" s="243" t="s">
        <v>359</v>
      </c>
      <c r="C328" s="256" t="s">
        <v>60</v>
      </c>
      <c r="D328" s="241" t="s">
        <v>77</v>
      </c>
      <c r="E328" s="240">
        <v>10000</v>
      </c>
      <c r="F328" s="241" t="s">
        <v>67</v>
      </c>
      <c r="G328" s="241" t="s">
        <v>67</v>
      </c>
      <c r="H328" s="241" t="s">
        <v>59</v>
      </c>
      <c r="I328" s="241">
        <v>7</v>
      </c>
      <c r="J328" s="248"/>
    </row>
    <row r="329" spans="1:10" s="266" customFormat="1" ht="23.25">
      <c r="A329" s="241"/>
      <c r="B329" s="241"/>
      <c r="C329" s="256"/>
      <c r="D329" s="242"/>
      <c r="E329" s="240"/>
      <c r="F329" s="241"/>
      <c r="G329" s="241"/>
      <c r="H329" s="241"/>
      <c r="I329" s="241"/>
      <c r="J329" s="248"/>
    </row>
    <row r="330" spans="1:10" s="266" customFormat="1" ht="23.25">
      <c r="A330" s="241">
        <v>3</v>
      </c>
      <c r="B330" s="243" t="s">
        <v>359</v>
      </c>
      <c r="C330" s="256" t="s">
        <v>61</v>
      </c>
      <c r="D330" s="242" t="s">
        <v>223</v>
      </c>
      <c r="E330" s="240">
        <v>30000</v>
      </c>
      <c r="F330" s="241" t="s">
        <v>94</v>
      </c>
      <c r="G330" s="241" t="s">
        <v>94</v>
      </c>
      <c r="H330" s="241" t="s">
        <v>59</v>
      </c>
      <c r="I330" s="241">
        <v>7</v>
      </c>
      <c r="J330" s="248"/>
    </row>
    <row r="331" spans="1:10" s="266" customFormat="1" ht="23.25">
      <c r="A331" s="241"/>
      <c r="B331" s="241"/>
      <c r="C331" s="256"/>
      <c r="D331" s="242"/>
      <c r="E331" s="240"/>
      <c r="F331" s="241"/>
      <c r="G331" s="241"/>
      <c r="H331" s="241"/>
      <c r="I331" s="241"/>
      <c r="J331" s="248"/>
    </row>
    <row r="332" spans="1:10" s="266" customFormat="1" ht="23.25">
      <c r="A332" s="241">
        <v>4</v>
      </c>
      <c r="B332" s="243" t="s">
        <v>359</v>
      </c>
      <c r="C332" s="256" t="s">
        <v>225</v>
      </c>
      <c r="D332" s="242" t="s">
        <v>223</v>
      </c>
      <c r="E332" s="240">
        <v>20000</v>
      </c>
      <c r="F332" s="241" t="s">
        <v>94</v>
      </c>
      <c r="G332" s="241" t="s">
        <v>94</v>
      </c>
      <c r="H332" s="241" t="s">
        <v>59</v>
      </c>
      <c r="I332" s="241">
        <v>7</v>
      </c>
      <c r="J332" s="248"/>
    </row>
    <row r="333" spans="1:10" s="266" customFormat="1" ht="23.25">
      <c r="A333" s="241"/>
      <c r="B333" s="241"/>
      <c r="C333" s="256"/>
      <c r="D333" s="242"/>
      <c r="E333" s="240"/>
      <c r="F333" s="241"/>
      <c r="G333" s="241"/>
      <c r="H333" s="241"/>
      <c r="I333" s="241"/>
      <c r="J333" s="248"/>
    </row>
    <row r="334" spans="1:10" s="266" customFormat="1" ht="23.25">
      <c r="A334" s="241">
        <v>5</v>
      </c>
      <c r="B334" s="243" t="s">
        <v>359</v>
      </c>
      <c r="C334" s="256" t="s">
        <v>64</v>
      </c>
      <c r="D334" s="241" t="s">
        <v>77</v>
      </c>
      <c r="E334" s="240">
        <v>5000</v>
      </c>
      <c r="F334" s="241" t="s">
        <v>67</v>
      </c>
      <c r="G334" s="241" t="s">
        <v>67</v>
      </c>
      <c r="H334" s="241" t="s">
        <v>59</v>
      </c>
      <c r="I334" s="241">
        <v>7</v>
      </c>
      <c r="J334" s="248"/>
    </row>
    <row r="335" spans="1:10" s="266" customFormat="1" ht="23.25">
      <c r="A335" s="241"/>
      <c r="B335" s="243"/>
      <c r="C335" s="240"/>
      <c r="D335" s="242"/>
      <c r="E335" s="240"/>
      <c r="F335" s="241"/>
      <c r="G335" s="241"/>
      <c r="H335" s="248"/>
      <c r="I335" s="241"/>
      <c r="J335" s="248"/>
    </row>
    <row r="336" spans="1:10" s="266" customFormat="1" ht="23.25">
      <c r="A336" s="241">
        <v>6</v>
      </c>
      <c r="B336" s="243" t="s">
        <v>359</v>
      </c>
      <c r="C336" s="240" t="s">
        <v>273</v>
      </c>
      <c r="D336" s="241" t="s">
        <v>77</v>
      </c>
      <c r="E336" s="240">
        <v>156800</v>
      </c>
      <c r="F336" s="241" t="s">
        <v>67</v>
      </c>
      <c r="G336" s="241" t="s">
        <v>67</v>
      </c>
      <c r="H336" s="241" t="s">
        <v>347</v>
      </c>
      <c r="I336" s="241">
        <v>150</v>
      </c>
      <c r="J336" s="248"/>
    </row>
    <row r="337" spans="1:13" s="266" customFormat="1" ht="23.25">
      <c r="A337" s="241"/>
      <c r="B337" s="243"/>
      <c r="C337" s="319"/>
      <c r="D337" s="241"/>
      <c r="E337" s="240"/>
      <c r="F337" s="241"/>
      <c r="G337" s="241"/>
      <c r="H337" s="241"/>
      <c r="I337" s="241"/>
      <c r="J337" s="248"/>
      <c r="L337" s="419"/>
      <c r="M337" s="419"/>
    </row>
    <row r="338" spans="1:13" s="266" customFormat="1" ht="23.25">
      <c r="A338" s="241">
        <v>7</v>
      </c>
      <c r="B338" s="243" t="s">
        <v>359</v>
      </c>
      <c r="C338" s="240" t="s">
        <v>226</v>
      </c>
      <c r="D338" s="241" t="s">
        <v>77</v>
      </c>
      <c r="E338" s="240">
        <v>495040</v>
      </c>
      <c r="F338" s="241" t="s">
        <v>67</v>
      </c>
      <c r="G338" s="241" t="s">
        <v>67</v>
      </c>
      <c r="H338" s="241" t="s">
        <v>347</v>
      </c>
      <c r="I338" s="241">
        <v>150</v>
      </c>
      <c r="J338" s="248"/>
      <c r="L338" s="419"/>
      <c r="M338" s="419"/>
    </row>
    <row r="339" spans="1:13" s="266" customFormat="1" ht="23.25">
      <c r="A339" s="241"/>
      <c r="B339" s="243"/>
      <c r="C339" s="240"/>
      <c r="D339" s="241"/>
      <c r="E339" s="240"/>
      <c r="F339" s="241"/>
      <c r="G339" s="241"/>
      <c r="H339" s="241"/>
      <c r="I339" s="241"/>
      <c r="J339" s="248"/>
      <c r="L339" s="177"/>
      <c r="M339" s="177"/>
    </row>
    <row r="340" spans="1:13" s="266" customFormat="1" ht="23.25">
      <c r="A340" s="241">
        <v>8</v>
      </c>
      <c r="B340" s="243" t="s">
        <v>359</v>
      </c>
      <c r="C340" s="240" t="s">
        <v>466</v>
      </c>
      <c r="D340" s="241" t="s">
        <v>77</v>
      </c>
      <c r="E340" s="240">
        <v>5000</v>
      </c>
      <c r="F340" s="241" t="s">
        <v>67</v>
      </c>
      <c r="G340" s="241" t="s">
        <v>67</v>
      </c>
      <c r="H340" s="241" t="s">
        <v>59</v>
      </c>
      <c r="I340" s="241">
        <v>15</v>
      </c>
      <c r="J340" s="248"/>
      <c r="L340" s="177"/>
      <c r="M340" s="177"/>
    </row>
    <row r="341" spans="1:13" s="266" customFormat="1" ht="23.25">
      <c r="A341" s="241"/>
      <c r="B341" s="243"/>
      <c r="C341" s="240"/>
      <c r="D341" s="241"/>
      <c r="E341" s="240"/>
      <c r="F341" s="241"/>
      <c r="G341" s="241"/>
      <c r="H341" s="241"/>
      <c r="I341" s="241"/>
      <c r="J341" s="248"/>
      <c r="L341" s="177"/>
      <c r="M341" s="177"/>
    </row>
    <row r="342" spans="1:13" s="266" customFormat="1" ht="23.25">
      <c r="A342" s="249"/>
      <c r="B342" s="250"/>
      <c r="C342" s="252"/>
      <c r="D342" s="249"/>
      <c r="E342" s="252"/>
      <c r="F342" s="249"/>
      <c r="G342" s="249"/>
      <c r="H342" s="249"/>
      <c r="I342" s="249"/>
      <c r="J342" s="253"/>
      <c r="L342" s="177"/>
      <c r="M342" s="177"/>
    </row>
    <row r="343" spans="1:10" ht="24">
      <c r="A343" s="31"/>
      <c r="B343" s="19"/>
      <c r="C343" s="20"/>
      <c r="D343" s="31"/>
      <c r="E343" s="20"/>
      <c r="F343" s="31"/>
      <c r="G343" s="31"/>
      <c r="H343" s="19"/>
      <c r="I343" s="415" t="s">
        <v>3</v>
      </c>
      <c r="J343" s="415"/>
    </row>
    <row r="344" spans="1:10" ht="24">
      <c r="A344" s="416" t="s">
        <v>358</v>
      </c>
      <c r="B344" s="416"/>
      <c r="C344" s="416"/>
      <c r="D344" s="416"/>
      <c r="E344" s="416"/>
      <c r="F344" s="416"/>
      <c r="G344" s="416"/>
      <c r="H344" s="416"/>
      <c r="I344" s="416"/>
      <c r="J344" s="416"/>
    </row>
    <row r="345" spans="1:10" ht="24">
      <c r="A345" s="417" t="s">
        <v>230</v>
      </c>
      <c r="B345" s="417"/>
      <c r="C345" s="417"/>
      <c r="D345" s="417"/>
      <c r="E345" s="417"/>
      <c r="F345" s="417"/>
      <c r="G345" s="417"/>
      <c r="H345" s="417"/>
      <c r="I345" s="417"/>
      <c r="J345" s="417"/>
    </row>
    <row r="346" spans="1:10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ht="24">
      <c r="A347" s="11"/>
      <c r="B347" s="11" t="s">
        <v>1</v>
      </c>
      <c r="C347" s="12"/>
      <c r="D347" s="409" t="s">
        <v>5</v>
      </c>
      <c r="E347" s="410"/>
      <c r="F347" s="411" t="s">
        <v>8</v>
      </c>
      <c r="G347" s="412"/>
      <c r="H347" s="11"/>
      <c r="I347" s="11" t="s">
        <v>11</v>
      </c>
      <c r="J347" s="11"/>
    </row>
    <row r="348" spans="1:10" ht="24">
      <c r="A348" s="13" t="s">
        <v>0</v>
      </c>
      <c r="B348" s="13" t="s">
        <v>2</v>
      </c>
      <c r="C348" s="14" t="s">
        <v>14</v>
      </c>
      <c r="D348" s="413" t="s">
        <v>6</v>
      </c>
      <c r="E348" s="14" t="s">
        <v>4</v>
      </c>
      <c r="F348" s="13" t="s">
        <v>9</v>
      </c>
      <c r="G348" s="13" t="s">
        <v>4</v>
      </c>
      <c r="H348" s="13" t="s">
        <v>10</v>
      </c>
      <c r="I348" s="13" t="s">
        <v>70</v>
      </c>
      <c r="J348" s="13" t="s">
        <v>12</v>
      </c>
    </row>
    <row r="349" spans="1:10" ht="24">
      <c r="A349" s="15"/>
      <c r="B349" s="15"/>
      <c r="C349" s="16"/>
      <c r="D349" s="414"/>
      <c r="E349" s="16" t="s">
        <v>7</v>
      </c>
      <c r="F349" s="15"/>
      <c r="G349" s="15" t="s">
        <v>7</v>
      </c>
      <c r="H349" s="15"/>
      <c r="I349" s="15" t="s">
        <v>71</v>
      </c>
      <c r="J349" s="15"/>
    </row>
    <row r="350" spans="1:13" s="303" customFormat="1" ht="21.75">
      <c r="A350" s="306">
        <v>9</v>
      </c>
      <c r="B350" s="307" t="s">
        <v>359</v>
      </c>
      <c r="C350" s="310" t="s">
        <v>467</v>
      </c>
      <c r="D350" s="306" t="s">
        <v>77</v>
      </c>
      <c r="E350" s="310">
        <v>58800</v>
      </c>
      <c r="F350" s="296" t="s">
        <v>67</v>
      </c>
      <c r="G350" s="296" t="s">
        <v>67</v>
      </c>
      <c r="H350" s="296" t="s">
        <v>59</v>
      </c>
      <c r="I350" s="296">
        <v>60</v>
      </c>
      <c r="J350" s="301"/>
      <c r="L350" s="320"/>
      <c r="M350" s="320"/>
    </row>
    <row r="351" spans="1:13" s="303" customFormat="1" ht="21.75">
      <c r="A351" s="296"/>
      <c r="B351" s="297"/>
      <c r="C351" s="300" t="s">
        <v>468</v>
      </c>
      <c r="D351" s="296"/>
      <c r="E351" s="300"/>
      <c r="F351" s="296"/>
      <c r="G351" s="296"/>
      <c r="H351" s="296"/>
      <c r="I351" s="296"/>
      <c r="J351" s="301"/>
      <c r="L351" s="320"/>
      <c r="M351" s="320"/>
    </row>
    <row r="352" spans="1:13" s="303" customFormat="1" ht="21.75">
      <c r="A352" s="296"/>
      <c r="B352" s="297"/>
      <c r="C352" s="300"/>
      <c r="D352" s="296"/>
      <c r="E352" s="300"/>
      <c r="F352" s="296"/>
      <c r="G352" s="296"/>
      <c r="H352" s="296"/>
      <c r="I352" s="296"/>
      <c r="J352" s="301"/>
      <c r="L352" s="320"/>
      <c r="M352" s="320"/>
    </row>
    <row r="353" spans="1:13" s="303" customFormat="1" ht="21.75">
      <c r="A353" s="296">
        <v>10</v>
      </c>
      <c r="B353" s="297" t="s">
        <v>359</v>
      </c>
      <c r="C353" s="310" t="s">
        <v>467</v>
      </c>
      <c r="D353" s="296" t="s">
        <v>77</v>
      </c>
      <c r="E353" s="300">
        <v>20000</v>
      </c>
      <c r="F353" s="296" t="s">
        <v>67</v>
      </c>
      <c r="G353" s="296" t="s">
        <v>67</v>
      </c>
      <c r="H353" s="296" t="s">
        <v>59</v>
      </c>
      <c r="I353" s="296">
        <v>45</v>
      </c>
      <c r="J353" s="301"/>
      <c r="L353" s="320"/>
      <c r="M353" s="320"/>
    </row>
    <row r="354" spans="1:13" s="303" customFormat="1" ht="21.75">
      <c r="A354" s="296"/>
      <c r="B354" s="297"/>
      <c r="C354" s="300"/>
      <c r="D354" s="296"/>
      <c r="E354" s="300"/>
      <c r="F354" s="296"/>
      <c r="G354" s="296"/>
      <c r="H354" s="296"/>
      <c r="I354" s="296"/>
      <c r="J354" s="301"/>
      <c r="L354" s="320"/>
      <c r="M354" s="320"/>
    </row>
    <row r="355" spans="1:13" ht="24">
      <c r="A355" s="35"/>
      <c r="B355" s="50"/>
      <c r="C355" s="37"/>
      <c r="D355" s="35"/>
      <c r="E355" s="37"/>
      <c r="F355" s="35"/>
      <c r="G355" s="35"/>
      <c r="H355" s="35"/>
      <c r="I355" s="35"/>
      <c r="J355" s="38"/>
      <c r="L355" s="177"/>
      <c r="M355" s="177"/>
    </row>
    <row r="356" spans="1:13" ht="24">
      <c r="A356" s="35"/>
      <c r="B356" s="50"/>
      <c r="C356" s="37"/>
      <c r="D356" s="35"/>
      <c r="E356" s="37"/>
      <c r="F356" s="35"/>
      <c r="G356" s="35"/>
      <c r="H356" s="35"/>
      <c r="I356" s="35"/>
      <c r="J356" s="38"/>
      <c r="L356" s="177"/>
      <c r="M356" s="177"/>
    </row>
    <row r="357" spans="1:13" ht="24">
      <c r="A357" s="35"/>
      <c r="B357" s="50"/>
      <c r="C357" s="37"/>
      <c r="D357" s="35"/>
      <c r="E357" s="37"/>
      <c r="F357" s="35"/>
      <c r="G357" s="35"/>
      <c r="H357" s="35"/>
      <c r="I357" s="35"/>
      <c r="J357" s="38"/>
      <c r="L357" s="177"/>
      <c r="M357" s="177"/>
    </row>
    <row r="358" spans="1:13" ht="24">
      <c r="A358" s="35"/>
      <c r="B358" s="50"/>
      <c r="C358" s="37"/>
      <c r="D358" s="35"/>
      <c r="E358" s="37"/>
      <c r="F358" s="35"/>
      <c r="G358" s="35"/>
      <c r="H358" s="35"/>
      <c r="I358" s="35"/>
      <c r="J358" s="38"/>
      <c r="L358" s="177"/>
      <c r="M358" s="177"/>
    </row>
    <row r="359" spans="1:13" ht="24">
      <c r="A359" s="35"/>
      <c r="B359" s="50"/>
      <c r="C359" s="37"/>
      <c r="D359" s="35"/>
      <c r="E359" s="37"/>
      <c r="F359" s="35"/>
      <c r="G359" s="35"/>
      <c r="H359" s="35"/>
      <c r="I359" s="35"/>
      <c r="J359" s="38"/>
      <c r="L359" s="177"/>
      <c r="M359" s="177"/>
    </row>
    <row r="360" spans="1:13" ht="24">
      <c r="A360" s="35"/>
      <c r="B360" s="50"/>
      <c r="C360" s="37"/>
      <c r="D360" s="35"/>
      <c r="E360" s="37"/>
      <c r="F360" s="35"/>
      <c r="G360" s="35"/>
      <c r="H360" s="35"/>
      <c r="I360" s="35"/>
      <c r="J360" s="38"/>
      <c r="L360" s="177"/>
      <c r="M360" s="177"/>
    </row>
    <row r="361" spans="1:13" ht="24">
      <c r="A361" s="35"/>
      <c r="B361" s="50"/>
      <c r="C361" s="37"/>
      <c r="D361" s="35"/>
      <c r="E361" s="37"/>
      <c r="F361" s="35"/>
      <c r="G361" s="35"/>
      <c r="H361" s="35"/>
      <c r="I361" s="35"/>
      <c r="J361" s="38"/>
      <c r="L361" s="177"/>
      <c r="M361" s="177"/>
    </row>
    <row r="362" spans="1:13" ht="24">
      <c r="A362" s="35"/>
      <c r="B362" s="50"/>
      <c r="C362" s="37"/>
      <c r="D362" s="35"/>
      <c r="E362" s="37"/>
      <c r="F362" s="35"/>
      <c r="G362" s="35"/>
      <c r="H362" s="35"/>
      <c r="I362" s="35"/>
      <c r="J362" s="38"/>
      <c r="L362" s="177"/>
      <c r="M362" s="177"/>
    </row>
    <row r="363" spans="1:13" ht="24">
      <c r="A363" s="35"/>
      <c r="B363" s="50"/>
      <c r="C363" s="37"/>
      <c r="D363" s="35"/>
      <c r="E363" s="37"/>
      <c r="F363" s="35"/>
      <c r="G363" s="35"/>
      <c r="H363" s="35"/>
      <c r="I363" s="35"/>
      <c r="J363" s="38"/>
      <c r="L363" s="177"/>
      <c r="M363" s="177"/>
    </row>
    <row r="364" spans="1:10" ht="24">
      <c r="A364" s="35"/>
      <c r="B364" s="50"/>
      <c r="C364" s="37"/>
      <c r="D364" s="39"/>
      <c r="E364" s="37"/>
      <c r="F364" s="35"/>
      <c r="G364" s="35"/>
      <c r="H364" s="38"/>
      <c r="I364" s="35"/>
      <c r="J364" s="38"/>
    </row>
    <row r="365" spans="1:10" ht="24">
      <c r="A365" s="40"/>
      <c r="B365" s="51"/>
      <c r="C365" s="158"/>
      <c r="D365" s="43"/>
      <c r="E365" s="41"/>
      <c r="F365" s="40"/>
      <c r="G365" s="40"/>
      <c r="H365" s="42"/>
      <c r="I365" s="40"/>
      <c r="J365" s="42"/>
    </row>
  </sheetData>
  <sheetProtection/>
  <mergeCells count="92">
    <mergeCell ref="F151:G151"/>
    <mergeCell ref="D152:D153"/>
    <mergeCell ref="A102:J102"/>
    <mergeCell ref="D103:E103"/>
    <mergeCell ref="F103:G103"/>
    <mergeCell ref="D104:D105"/>
    <mergeCell ref="I148:J148"/>
    <mergeCell ref="A149:J149"/>
    <mergeCell ref="A78:J78"/>
    <mergeCell ref="D79:E79"/>
    <mergeCell ref="F79:G79"/>
    <mergeCell ref="D80:D81"/>
    <mergeCell ref="I100:J100"/>
    <mergeCell ref="A101:J101"/>
    <mergeCell ref="L338:M338"/>
    <mergeCell ref="A172:J172"/>
    <mergeCell ref="D175:D176"/>
    <mergeCell ref="F174:G174"/>
    <mergeCell ref="D174:E174"/>
    <mergeCell ref="A173:J173"/>
    <mergeCell ref="D324:D325"/>
    <mergeCell ref="A320:J320"/>
    <mergeCell ref="I195:J195"/>
    <mergeCell ref="I319:J319"/>
    <mergeCell ref="A321:J321"/>
    <mergeCell ref="I220:J220"/>
    <mergeCell ref="A221:J221"/>
    <mergeCell ref="A222:J222"/>
    <mergeCell ref="L337:M337"/>
    <mergeCell ref="D127:E127"/>
    <mergeCell ref="D198:E198"/>
    <mergeCell ref="F198:G198"/>
    <mergeCell ref="D199:D200"/>
    <mergeCell ref="D323:E323"/>
    <mergeCell ref="F323:G323"/>
    <mergeCell ref="A3:J3"/>
    <mergeCell ref="I171:J171"/>
    <mergeCell ref="A196:J196"/>
    <mergeCell ref="A197:J197"/>
    <mergeCell ref="A2:J2"/>
    <mergeCell ref="D4:E4"/>
    <mergeCell ref="I28:J28"/>
    <mergeCell ref="D5:D6"/>
    <mergeCell ref="F4:G4"/>
    <mergeCell ref="I1:J1"/>
    <mergeCell ref="A29:J29"/>
    <mergeCell ref="A30:J30"/>
    <mergeCell ref="D31:E31"/>
    <mergeCell ref="F31:G31"/>
    <mergeCell ref="A125:J125"/>
    <mergeCell ref="I124:J124"/>
    <mergeCell ref="D32:D33"/>
    <mergeCell ref="I76:J76"/>
    <mergeCell ref="A77:J77"/>
    <mergeCell ref="D223:E223"/>
    <mergeCell ref="F223:G223"/>
    <mergeCell ref="D224:D225"/>
    <mergeCell ref="I245:J245"/>
    <mergeCell ref="A246:J246"/>
    <mergeCell ref="A126:J126"/>
    <mergeCell ref="F127:G127"/>
    <mergeCell ref="D128:D129"/>
    <mergeCell ref="A150:J150"/>
    <mergeCell ref="D151:E151"/>
    <mergeCell ref="A247:J247"/>
    <mergeCell ref="A297:J297"/>
    <mergeCell ref="D248:E248"/>
    <mergeCell ref="F248:G248"/>
    <mergeCell ref="D249:D250"/>
    <mergeCell ref="I270:J270"/>
    <mergeCell ref="A271:J271"/>
    <mergeCell ref="A272:J272"/>
    <mergeCell ref="A344:J344"/>
    <mergeCell ref="A345:J345"/>
    <mergeCell ref="D298:E298"/>
    <mergeCell ref="F298:G298"/>
    <mergeCell ref="D299:D300"/>
    <mergeCell ref="D273:E273"/>
    <mergeCell ref="F273:G273"/>
    <mergeCell ref="D274:D275"/>
    <mergeCell ref="I295:J295"/>
    <mergeCell ref="A296:J296"/>
    <mergeCell ref="D347:E347"/>
    <mergeCell ref="F347:G347"/>
    <mergeCell ref="D348:D349"/>
    <mergeCell ref="I52:J52"/>
    <mergeCell ref="A53:J53"/>
    <mergeCell ref="A54:J54"/>
    <mergeCell ref="D55:E55"/>
    <mergeCell ref="F55:G55"/>
    <mergeCell ref="D56:D57"/>
    <mergeCell ref="I343:J343"/>
  </mergeCells>
  <printOptions/>
  <pageMargins left="0.26" right="0" top="0.5118110236220472" bottom="0.31496062992125984" header="0.5118110236220472" footer="0.36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74"/>
  <sheetViews>
    <sheetView zoomScale="90" zoomScaleNormal="90" zoomScalePageLayoutView="0" workbookViewId="0" topLeftCell="A28">
      <selection activeCell="C40" sqref="C40"/>
    </sheetView>
  </sheetViews>
  <sheetFormatPr defaultColWidth="9.140625" defaultRowHeight="21.75"/>
  <cols>
    <col min="1" max="1" width="5.140625" style="0" customWidth="1"/>
    <col min="2" max="2" width="50.57421875" style="0" customWidth="1"/>
    <col min="3" max="3" width="12.57421875" style="0" customWidth="1"/>
    <col min="4" max="4" width="15.00390625" style="0" customWidth="1"/>
    <col min="5" max="5" width="17.28125" style="187" customWidth="1"/>
    <col min="6" max="6" width="17.28125" style="0" customWidth="1"/>
    <col min="7" max="7" width="17.140625" style="0" customWidth="1"/>
    <col min="8" max="8" width="15.00390625" style="0" customWidth="1"/>
    <col min="9" max="9" width="7.7109375" style="0" customWidth="1"/>
  </cols>
  <sheetData>
    <row r="1" ht="10.5" customHeight="1"/>
    <row r="2" spans="1:9" s="21" customFormat="1" ht="21.75">
      <c r="A2" s="438" t="s">
        <v>302</v>
      </c>
      <c r="B2" s="438"/>
      <c r="C2" s="438"/>
      <c r="D2" s="438"/>
      <c r="E2" s="438"/>
      <c r="F2" s="438"/>
      <c r="G2" s="438"/>
      <c r="H2" s="438"/>
      <c r="I2" s="438"/>
    </row>
    <row r="3" spans="1:9" s="21" customFormat="1" ht="21.75">
      <c r="A3" s="438" t="s">
        <v>280</v>
      </c>
      <c r="B3" s="438"/>
      <c r="C3" s="438"/>
      <c r="D3" s="438"/>
      <c r="E3" s="438"/>
      <c r="F3" s="438"/>
      <c r="G3" s="438"/>
      <c r="H3" s="131"/>
      <c r="I3" s="132"/>
    </row>
    <row r="4" spans="1:9" s="103" customFormat="1" ht="18.75" customHeight="1">
      <c r="A4" s="479" t="s">
        <v>0</v>
      </c>
      <c r="B4" s="107"/>
      <c r="C4" s="107" t="s">
        <v>188</v>
      </c>
      <c r="D4" s="107"/>
      <c r="E4" s="481" t="s">
        <v>16</v>
      </c>
      <c r="F4" s="481"/>
      <c r="G4" s="481" t="s">
        <v>193</v>
      </c>
      <c r="H4" s="481"/>
      <c r="I4" s="107"/>
    </row>
    <row r="5" spans="1:9" s="103" customFormat="1" ht="18.75" customHeight="1">
      <c r="A5" s="431"/>
      <c r="B5" s="45" t="s">
        <v>187</v>
      </c>
      <c r="C5" s="45" t="s">
        <v>189</v>
      </c>
      <c r="D5" s="45" t="s">
        <v>10</v>
      </c>
      <c r="E5" s="481"/>
      <c r="F5" s="481"/>
      <c r="G5" s="481"/>
      <c r="H5" s="481"/>
      <c r="I5" s="45" t="s">
        <v>12</v>
      </c>
    </row>
    <row r="6" spans="1:9" s="103" customFormat="1" ht="18.75" customHeight="1">
      <c r="A6" s="432"/>
      <c r="B6" s="108"/>
      <c r="C6" s="108" t="s">
        <v>190</v>
      </c>
      <c r="D6" s="108"/>
      <c r="E6" s="197" t="s">
        <v>191</v>
      </c>
      <c r="F6" s="108" t="s">
        <v>192</v>
      </c>
      <c r="G6" s="108" t="s">
        <v>194</v>
      </c>
      <c r="H6" s="108" t="s">
        <v>195</v>
      </c>
      <c r="I6" s="108"/>
    </row>
    <row r="7" spans="1:9" s="59" customFormat="1" ht="21.75">
      <c r="A7" s="83">
        <v>1</v>
      </c>
      <c r="B7" s="202" t="s">
        <v>303</v>
      </c>
      <c r="C7" s="84"/>
      <c r="D7" s="84" t="s">
        <v>59</v>
      </c>
      <c r="E7" s="201">
        <v>34000</v>
      </c>
      <c r="F7" s="173">
        <v>33000</v>
      </c>
      <c r="G7" s="89">
        <f aca="true" t="shared" si="0" ref="G7:G25">E7-F7</f>
        <v>1000</v>
      </c>
      <c r="H7" s="173">
        <f aca="true" t="shared" si="1" ref="H7:H13">G7*100/E7</f>
        <v>2.9411764705882355</v>
      </c>
      <c r="I7" s="86"/>
    </row>
    <row r="8" spans="1:9" s="59" customFormat="1" ht="21.75">
      <c r="A8" s="87">
        <v>2</v>
      </c>
      <c r="B8" s="196" t="s">
        <v>304</v>
      </c>
      <c r="C8" s="88"/>
      <c r="D8" s="88" t="s">
        <v>59</v>
      </c>
      <c r="E8" s="196">
        <v>3900</v>
      </c>
      <c r="F8" s="89">
        <v>3900</v>
      </c>
      <c r="G8" s="89">
        <f t="shared" si="0"/>
        <v>0</v>
      </c>
      <c r="H8" s="89">
        <f t="shared" si="1"/>
        <v>0</v>
      </c>
      <c r="I8" s="91"/>
    </row>
    <row r="9" spans="1:9" s="59" customFormat="1" ht="21.75">
      <c r="A9" s="87">
        <v>3</v>
      </c>
      <c r="B9" s="203" t="s">
        <v>305</v>
      </c>
      <c r="C9" s="88"/>
      <c r="D9" s="88" t="s">
        <v>59</v>
      </c>
      <c r="E9" s="196">
        <v>5200</v>
      </c>
      <c r="F9" s="89">
        <v>3800</v>
      </c>
      <c r="G9" s="89">
        <f t="shared" si="0"/>
        <v>1400</v>
      </c>
      <c r="H9" s="89">
        <f t="shared" si="1"/>
        <v>26.923076923076923</v>
      </c>
      <c r="I9" s="91"/>
    </row>
    <row r="10" spans="1:9" s="59" customFormat="1" ht="21.75">
      <c r="A10" s="87">
        <v>4</v>
      </c>
      <c r="B10" s="165" t="s">
        <v>242</v>
      </c>
      <c r="C10" s="88"/>
      <c r="D10" s="88" t="s">
        <v>59</v>
      </c>
      <c r="E10" s="196">
        <v>6600</v>
      </c>
      <c r="F10" s="89">
        <v>6000</v>
      </c>
      <c r="G10" s="89">
        <f t="shared" si="0"/>
        <v>600</v>
      </c>
      <c r="H10" s="89">
        <f t="shared" si="1"/>
        <v>9.090909090909092</v>
      </c>
      <c r="I10" s="91"/>
    </row>
    <row r="11" spans="1:9" s="59" customFormat="1" ht="21.75">
      <c r="A11" s="87">
        <v>5</v>
      </c>
      <c r="B11" s="165" t="s">
        <v>306</v>
      </c>
      <c r="C11" s="88"/>
      <c r="D11" s="88" t="s">
        <v>59</v>
      </c>
      <c r="E11" s="196">
        <v>23000</v>
      </c>
      <c r="F11" s="89">
        <v>22000</v>
      </c>
      <c r="G11" s="89">
        <f t="shared" si="0"/>
        <v>1000</v>
      </c>
      <c r="H11" s="89">
        <f t="shared" si="1"/>
        <v>4.3478260869565215</v>
      </c>
      <c r="I11" s="91"/>
    </row>
    <row r="12" spans="1:9" s="59" customFormat="1" ht="21.75">
      <c r="A12" s="87">
        <v>6</v>
      </c>
      <c r="B12" s="165" t="s">
        <v>307</v>
      </c>
      <c r="C12" s="88"/>
      <c r="D12" s="88" t="s">
        <v>59</v>
      </c>
      <c r="E12" s="196">
        <v>30000</v>
      </c>
      <c r="F12" s="89">
        <v>29800</v>
      </c>
      <c r="G12" s="89">
        <f t="shared" si="0"/>
        <v>200</v>
      </c>
      <c r="H12" s="89">
        <f t="shared" si="1"/>
        <v>0.6666666666666666</v>
      </c>
      <c r="I12" s="91"/>
    </row>
    <row r="13" spans="1:9" s="59" customFormat="1" ht="21.75">
      <c r="A13" s="87">
        <v>7</v>
      </c>
      <c r="B13" s="165" t="s">
        <v>308</v>
      </c>
      <c r="C13" s="88"/>
      <c r="D13" s="88" t="s">
        <v>59</v>
      </c>
      <c r="E13" s="196">
        <v>77000</v>
      </c>
      <c r="F13" s="89">
        <v>77000</v>
      </c>
      <c r="G13" s="89">
        <f t="shared" si="0"/>
        <v>0</v>
      </c>
      <c r="H13" s="89">
        <f t="shared" si="1"/>
        <v>0</v>
      </c>
      <c r="I13" s="91"/>
    </row>
    <row r="14" spans="1:9" s="59" customFormat="1" ht="21.75">
      <c r="A14" s="87"/>
      <c r="B14" s="196" t="s">
        <v>309</v>
      </c>
      <c r="C14" s="87"/>
      <c r="D14" s="88"/>
      <c r="E14" s="196"/>
      <c r="F14" s="89"/>
      <c r="G14" s="89"/>
      <c r="H14" s="89"/>
      <c r="I14" s="92"/>
    </row>
    <row r="15" spans="1:9" s="59" customFormat="1" ht="21.75">
      <c r="A15" s="87">
        <v>8</v>
      </c>
      <c r="B15" s="165" t="s">
        <v>310</v>
      </c>
      <c r="C15" s="87"/>
      <c r="D15" s="88" t="s">
        <v>59</v>
      </c>
      <c r="E15" s="196">
        <v>77000</v>
      </c>
      <c r="F15" s="89">
        <v>77000</v>
      </c>
      <c r="G15" s="89">
        <f t="shared" si="0"/>
        <v>0</v>
      </c>
      <c r="H15" s="89">
        <f>G15*100/E15</f>
        <v>0</v>
      </c>
      <c r="I15" s="91"/>
    </row>
    <row r="16" spans="1:11" s="59" customFormat="1" ht="22.5">
      <c r="A16" s="87"/>
      <c r="B16" s="165" t="s">
        <v>311</v>
      </c>
      <c r="C16" s="87"/>
      <c r="D16" s="87"/>
      <c r="E16" s="196"/>
      <c r="F16" s="89"/>
      <c r="G16" s="89"/>
      <c r="H16" s="89"/>
      <c r="I16" s="91"/>
      <c r="K16" s="204">
        <v>77000</v>
      </c>
    </row>
    <row r="17" spans="1:11" s="59" customFormat="1" ht="22.5">
      <c r="A17" s="87">
        <v>9</v>
      </c>
      <c r="B17" s="200" t="s">
        <v>312</v>
      </c>
      <c r="C17" s="88"/>
      <c r="D17" s="88" t="s">
        <v>59</v>
      </c>
      <c r="E17" s="196">
        <v>34600</v>
      </c>
      <c r="F17" s="89">
        <v>34500</v>
      </c>
      <c r="G17" s="89">
        <f t="shared" si="0"/>
        <v>100</v>
      </c>
      <c r="H17" s="89">
        <f>G17*100/E17</f>
        <v>0.28901734104046245</v>
      </c>
      <c r="I17" s="91"/>
      <c r="K17" s="204">
        <v>77000</v>
      </c>
    </row>
    <row r="18" spans="1:11" s="59" customFormat="1" ht="22.5">
      <c r="A18" s="87"/>
      <c r="B18" s="200" t="s">
        <v>313</v>
      </c>
      <c r="C18" s="87"/>
      <c r="D18" s="87"/>
      <c r="E18" s="196"/>
      <c r="F18" s="89"/>
      <c r="G18" s="89"/>
      <c r="H18" s="89"/>
      <c r="I18" s="91"/>
      <c r="K18" s="204">
        <v>34600</v>
      </c>
    </row>
    <row r="19" spans="1:11" s="59" customFormat="1" ht="22.5">
      <c r="A19" s="87">
        <v>10</v>
      </c>
      <c r="B19" s="165" t="s">
        <v>314</v>
      </c>
      <c r="C19" s="87"/>
      <c r="D19" s="88" t="s">
        <v>59</v>
      </c>
      <c r="E19" s="196">
        <v>27400</v>
      </c>
      <c r="F19" s="89">
        <v>27300</v>
      </c>
      <c r="G19" s="89">
        <f t="shared" si="0"/>
        <v>100</v>
      </c>
      <c r="H19" s="89">
        <f>G19*100/E19</f>
        <v>0.36496350364963503</v>
      </c>
      <c r="I19" s="91"/>
      <c r="K19" s="204">
        <v>27400</v>
      </c>
    </row>
    <row r="20" spans="1:11" s="59" customFormat="1" ht="22.5">
      <c r="A20" s="87">
        <v>11</v>
      </c>
      <c r="B20" s="165" t="s">
        <v>315</v>
      </c>
      <c r="C20" s="87"/>
      <c r="D20" s="88" t="s">
        <v>59</v>
      </c>
      <c r="E20" s="196">
        <v>13100</v>
      </c>
      <c r="F20" s="89">
        <v>13100</v>
      </c>
      <c r="G20" s="89">
        <f t="shared" si="0"/>
        <v>0</v>
      </c>
      <c r="H20" s="89">
        <f>G20*100/E20</f>
        <v>0</v>
      </c>
      <c r="I20" s="91"/>
      <c r="K20" s="204">
        <v>13100</v>
      </c>
    </row>
    <row r="21" spans="1:11" s="59" customFormat="1" ht="22.5">
      <c r="A21" s="87"/>
      <c r="B21" s="165" t="s">
        <v>316</v>
      </c>
      <c r="C21" s="87"/>
      <c r="D21" s="87"/>
      <c r="E21" s="196"/>
      <c r="F21" s="89"/>
      <c r="G21" s="89"/>
      <c r="H21" s="89"/>
      <c r="I21" s="91"/>
      <c r="K21" s="204">
        <v>20900</v>
      </c>
    </row>
    <row r="22" spans="1:11" s="59" customFormat="1" ht="22.5">
      <c r="A22" s="87">
        <v>12</v>
      </c>
      <c r="B22" s="196" t="s">
        <v>317</v>
      </c>
      <c r="C22" s="87"/>
      <c r="D22" s="88" t="s">
        <v>59</v>
      </c>
      <c r="E22" s="196">
        <v>20900</v>
      </c>
      <c r="F22" s="89">
        <v>20800</v>
      </c>
      <c r="G22" s="89">
        <f t="shared" si="0"/>
        <v>100</v>
      </c>
      <c r="H22" s="89">
        <f>G22*100/E22</f>
        <v>0.4784688995215311</v>
      </c>
      <c r="I22" s="91"/>
      <c r="K22" s="204">
        <v>121500</v>
      </c>
    </row>
    <row r="23" spans="1:11" s="59" customFormat="1" ht="22.5">
      <c r="A23" s="87">
        <v>13</v>
      </c>
      <c r="B23" s="163" t="s">
        <v>318</v>
      </c>
      <c r="C23" s="87"/>
      <c r="D23" s="87" t="s">
        <v>66</v>
      </c>
      <c r="E23" s="196">
        <v>121500</v>
      </c>
      <c r="F23" s="89">
        <v>79999</v>
      </c>
      <c r="G23" s="89">
        <f t="shared" si="0"/>
        <v>41501</v>
      </c>
      <c r="H23" s="89">
        <f>G23*100/E23</f>
        <v>34.157201646090535</v>
      </c>
      <c r="I23" s="91"/>
      <c r="K23" s="204">
        <v>148500</v>
      </c>
    </row>
    <row r="24" spans="1:11" s="59" customFormat="1" ht="22.5">
      <c r="A24" s="87">
        <v>14</v>
      </c>
      <c r="B24" s="163" t="s">
        <v>297</v>
      </c>
      <c r="C24" s="87"/>
      <c r="D24" s="87" t="s">
        <v>66</v>
      </c>
      <c r="E24" s="196">
        <v>250000</v>
      </c>
      <c r="F24" s="89">
        <v>167890</v>
      </c>
      <c r="G24" s="89">
        <f t="shared" si="0"/>
        <v>82110</v>
      </c>
      <c r="H24" s="89">
        <f>G24*100/E24</f>
        <v>32.844</v>
      </c>
      <c r="I24" s="91"/>
      <c r="K24" s="204">
        <v>180000</v>
      </c>
    </row>
    <row r="25" spans="1:11" s="59" customFormat="1" ht="22.5">
      <c r="A25" s="87">
        <v>15</v>
      </c>
      <c r="B25" s="163" t="s">
        <v>319</v>
      </c>
      <c r="C25" s="87"/>
      <c r="D25" s="87" t="s">
        <v>66</v>
      </c>
      <c r="E25" s="196">
        <v>180000</v>
      </c>
      <c r="F25" s="89">
        <v>180000</v>
      </c>
      <c r="G25" s="89">
        <f t="shared" si="0"/>
        <v>0</v>
      </c>
      <c r="H25" s="89">
        <f>G25*100/E25</f>
        <v>0</v>
      </c>
      <c r="I25" s="91"/>
      <c r="K25" s="204">
        <v>70000</v>
      </c>
    </row>
    <row r="26" spans="1:11" s="59" customFormat="1" ht="22.5">
      <c r="A26" s="87"/>
      <c r="B26" s="163" t="s">
        <v>320</v>
      </c>
      <c r="C26" s="87"/>
      <c r="D26" s="88"/>
      <c r="E26" s="196"/>
      <c r="F26" s="89"/>
      <c r="G26" s="89"/>
      <c r="H26" s="89"/>
      <c r="I26" s="91"/>
      <c r="K26" s="204">
        <v>198900</v>
      </c>
    </row>
    <row r="27" spans="1:11" s="59" customFormat="1" ht="22.5">
      <c r="A27" s="94"/>
      <c r="B27" s="172"/>
      <c r="C27" s="94"/>
      <c r="D27" s="94"/>
      <c r="E27" s="199"/>
      <c r="F27" s="148"/>
      <c r="G27" s="148"/>
      <c r="H27" s="148"/>
      <c r="I27" s="96"/>
      <c r="K27" s="204">
        <v>40000</v>
      </c>
    </row>
    <row r="28" spans="1:11" s="59" customFormat="1" ht="22.5">
      <c r="A28" s="97"/>
      <c r="B28" s="170"/>
      <c r="C28" s="97"/>
      <c r="D28" s="97"/>
      <c r="E28" s="198"/>
      <c r="F28" s="101"/>
      <c r="G28" s="101"/>
      <c r="H28" s="101"/>
      <c r="I28" s="102"/>
      <c r="K28" s="204">
        <v>30000</v>
      </c>
    </row>
    <row r="29" spans="1:11" s="21" customFormat="1" ht="21.75">
      <c r="A29" s="438" t="s">
        <v>302</v>
      </c>
      <c r="B29" s="438"/>
      <c r="C29" s="438"/>
      <c r="D29" s="438"/>
      <c r="E29" s="438"/>
      <c r="F29" s="438"/>
      <c r="G29" s="438"/>
      <c r="H29" s="438"/>
      <c r="I29" s="438"/>
      <c r="K29" s="204">
        <v>250000</v>
      </c>
    </row>
    <row r="30" spans="1:11" s="21" customFormat="1" ht="21.75">
      <c r="A30" s="438" t="s">
        <v>280</v>
      </c>
      <c r="B30" s="438"/>
      <c r="C30" s="438"/>
      <c r="D30" s="438"/>
      <c r="E30" s="438"/>
      <c r="F30" s="438"/>
      <c r="G30" s="438"/>
      <c r="H30" s="131"/>
      <c r="I30" s="132"/>
      <c r="K30" s="204">
        <v>70000</v>
      </c>
    </row>
    <row r="31" spans="1:11" s="103" customFormat="1" ht="18.75" customHeight="1">
      <c r="A31" s="479" t="s">
        <v>0</v>
      </c>
      <c r="B31" s="107"/>
      <c r="C31" s="107" t="s">
        <v>188</v>
      </c>
      <c r="D31" s="107"/>
      <c r="E31" s="481" t="s">
        <v>16</v>
      </c>
      <c r="F31" s="481"/>
      <c r="G31" s="481" t="s">
        <v>193</v>
      </c>
      <c r="H31" s="481"/>
      <c r="I31" s="107"/>
      <c r="K31" s="204">
        <v>183000</v>
      </c>
    </row>
    <row r="32" spans="1:11" s="103" customFormat="1" ht="18.75" customHeight="1">
      <c r="A32" s="431"/>
      <c r="B32" s="45" t="s">
        <v>187</v>
      </c>
      <c r="C32" s="45" t="s">
        <v>189</v>
      </c>
      <c r="D32" s="45" t="s">
        <v>10</v>
      </c>
      <c r="E32" s="481"/>
      <c r="F32" s="481"/>
      <c r="G32" s="481"/>
      <c r="H32" s="481"/>
      <c r="I32" s="45" t="s">
        <v>12</v>
      </c>
      <c r="K32" s="204">
        <v>53700</v>
      </c>
    </row>
    <row r="33" spans="1:11" s="103" customFormat="1" ht="18.75" customHeight="1">
      <c r="A33" s="432"/>
      <c r="B33" s="108"/>
      <c r="C33" s="108" t="s">
        <v>190</v>
      </c>
      <c r="D33" s="108"/>
      <c r="E33" s="197" t="s">
        <v>191</v>
      </c>
      <c r="F33" s="108" t="s">
        <v>192</v>
      </c>
      <c r="G33" s="108" t="s">
        <v>194</v>
      </c>
      <c r="H33" s="108" t="s">
        <v>195</v>
      </c>
      <c r="I33" s="108"/>
      <c r="K33" s="204">
        <v>58800</v>
      </c>
    </row>
    <row r="34" spans="1:11" s="59" customFormat="1" ht="22.5">
      <c r="A34" s="87">
        <v>17</v>
      </c>
      <c r="B34" s="163" t="s">
        <v>321</v>
      </c>
      <c r="C34" s="87"/>
      <c r="D34" s="88" t="s">
        <v>59</v>
      </c>
      <c r="E34" s="196">
        <v>70000</v>
      </c>
      <c r="F34" s="89">
        <v>70000</v>
      </c>
      <c r="G34" s="89">
        <f aca="true" t="shared" si="2" ref="G34:G44">E34-F34</f>
        <v>0</v>
      </c>
      <c r="H34" s="89">
        <f>G34*100/E34</f>
        <v>0</v>
      </c>
      <c r="I34" s="91"/>
      <c r="K34" s="204">
        <v>136300</v>
      </c>
    </row>
    <row r="35" spans="1:9" s="59" customFormat="1" ht="21.75">
      <c r="A35" s="87">
        <v>18</v>
      </c>
      <c r="B35" s="163" t="s">
        <v>322</v>
      </c>
      <c r="C35" s="87"/>
      <c r="D35" s="87" t="s">
        <v>66</v>
      </c>
      <c r="E35" s="196">
        <v>198900</v>
      </c>
      <c r="F35" s="89">
        <v>132100</v>
      </c>
      <c r="G35" s="89">
        <f t="shared" si="2"/>
        <v>66800</v>
      </c>
      <c r="H35" s="89">
        <f>G35*100/E35</f>
        <v>33.584715937657116</v>
      </c>
      <c r="I35" s="91"/>
    </row>
    <row r="36" spans="1:9" s="59" customFormat="1" ht="21.75">
      <c r="A36" s="87"/>
      <c r="B36" s="163" t="s">
        <v>323</v>
      </c>
      <c r="C36" s="87"/>
      <c r="D36" s="88"/>
      <c r="E36" s="196"/>
      <c r="F36" s="89"/>
      <c r="G36" s="89"/>
      <c r="H36" s="89"/>
      <c r="I36" s="91"/>
    </row>
    <row r="37" spans="1:9" s="59" customFormat="1" ht="21.75">
      <c r="A37" s="87">
        <v>19</v>
      </c>
      <c r="B37" s="163" t="s">
        <v>324</v>
      </c>
      <c r="C37" s="87"/>
      <c r="D37" s="88" t="s">
        <v>59</v>
      </c>
      <c r="E37" s="196">
        <v>40000</v>
      </c>
      <c r="F37" s="89">
        <v>40000</v>
      </c>
      <c r="G37" s="89">
        <f t="shared" si="2"/>
        <v>0</v>
      </c>
      <c r="H37" s="89"/>
      <c r="I37" s="91"/>
    </row>
    <row r="38" spans="1:9" s="59" customFormat="1" ht="21.75">
      <c r="A38" s="87">
        <v>20</v>
      </c>
      <c r="B38" s="163" t="s">
        <v>325</v>
      </c>
      <c r="C38" s="87"/>
      <c r="D38" s="88" t="s">
        <v>59</v>
      </c>
      <c r="E38" s="196">
        <v>30000</v>
      </c>
      <c r="F38" s="89">
        <v>30000</v>
      </c>
      <c r="G38" s="89">
        <f t="shared" si="2"/>
        <v>0</v>
      </c>
      <c r="H38" s="89"/>
      <c r="I38" s="91"/>
    </row>
    <row r="39" spans="1:9" s="59" customFormat="1" ht="21.75">
      <c r="A39" s="87">
        <v>21</v>
      </c>
      <c r="B39" s="163" t="s">
        <v>326</v>
      </c>
      <c r="C39" s="87"/>
      <c r="D39" s="87" t="s">
        <v>66</v>
      </c>
      <c r="E39" s="196">
        <v>250000</v>
      </c>
      <c r="F39" s="89">
        <v>161040</v>
      </c>
      <c r="G39" s="89">
        <f t="shared" si="2"/>
        <v>88960</v>
      </c>
      <c r="H39" s="89">
        <f>G39*100/E39</f>
        <v>35.584</v>
      </c>
      <c r="I39" s="91"/>
    </row>
    <row r="40" spans="1:9" s="59" customFormat="1" ht="21.75">
      <c r="A40" s="87">
        <v>22</v>
      </c>
      <c r="B40" s="163" t="s">
        <v>327</v>
      </c>
      <c r="C40" s="87"/>
      <c r="D40" s="88" t="s">
        <v>59</v>
      </c>
      <c r="E40" s="196">
        <v>70000</v>
      </c>
      <c r="F40" s="89">
        <v>70000</v>
      </c>
      <c r="G40" s="89">
        <f t="shared" si="2"/>
        <v>0</v>
      </c>
      <c r="H40" s="89">
        <f>G40*100/E40</f>
        <v>0</v>
      </c>
      <c r="I40" s="91"/>
    </row>
    <row r="41" spans="1:9" s="59" customFormat="1" ht="21.75">
      <c r="A41" s="87"/>
      <c r="B41" s="163" t="s">
        <v>328</v>
      </c>
      <c r="C41" s="87"/>
      <c r="D41" s="87"/>
      <c r="E41" s="196"/>
      <c r="F41" s="89"/>
      <c r="G41" s="89"/>
      <c r="H41" s="89"/>
      <c r="I41" s="91"/>
    </row>
    <row r="42" spans="1:9" s="59" customFormat="1" ht="21.75">
      <c r="A42" s="87">
        <v>23</v>
      </c>
      <c r="B42" s="163" t="s">
        <v>329</v>
      </c>
      <c r="C42" s="87"/>
      <c r="D42" s="87" t="s">
        <v>66</v>
      </c>
      <c r="E42" s="196">
        <v>183000</v>
      </c>
      <c r="F42" s="89">
        <v>140000</v>
      </c>
      <c r="G42" s="89">
        <f t="shared" si="2"/>
        <v>43000</v>
      </c>
      <c r="H42" s="89">
        <f>G42*100/E42</f>
        <v>23.497267759562842</v>
      </c>
      <c r="I42" s="91"/>
    </row>
    <row r="43" spans="1:9" s="59" customFormat="1" ht="21.75">
      <c r="A43" s="87">
        <v>24</v>
      </c>
      <c r="B43" s="163" t="s">
        <v>330</v>
      </c>
      <c r="C43" s="87"/>
      <c r="D43" s="88" t="s">
        <v>59</v>
      </c>
      <c r="E43" s="196">
        <v>53700</v>
      </c>
      <c r="F43" s="93">
        <v>53600</v>
      </c>
      <c r="G43" s="89">
        <f t="shared" si="2"/>
        <v>100</v>
      </c>
      <c r="H43" s="89">
        <f>G43*100/E43</f>
        <v>0.186219739292365</v>
      </c>
      <c r="I43" s="91"/>
    </row>
    <row r="44" spans="1:9" s="59" customFormat="1" ht="21.75">
      <c r="A44" s="87">
        <v>25</v>
      </c>
      <c r="B44" s="163" t="s">
        <v>331</v>
      </c>
      <c r="C44" s="87"/>
      <c r="D44" s="88" t="s">
        <v>59</v>
      </c>
      <c r="E44" s="196">
        <v>58800</v>
      </c>
      <c r="F44" s="93">
        <v>58700</v>
      </c>
      <c r="G44" s="89">
        <f t="shared" si="2"/>
        <v>100</v>
      </c>
      <c r="H44" s="89">
        <f>G44*100/E44</f>
        <v>0.17006802721088435</v>
      </c>
      <c r="I44" s="91"/>
    </row>
    <row r="45" spans="1:9" s="59" customFormat="1" ht="21.75">
      <c r="A45" s="87">
        <v>26</v>
      </c>
      <c r="B45" s="163" t="s">
        <v>332</v>
      </c>
      <c r="C45" s="87"/>
      <c r="D45" s="87" t="s">
        <v>66</v>
      </c>
      <c r="E45" s="196">
        <v>136300</v>
      </c>
      <c r="F45" s="93">
        <v>88888</v>
      </c>
      <c r="G45" s="89">
        <f>E45-F45</f>
        <v>47412</v>
      </c>
      <c r="H45" s="89">
        <f>G45*100/E45</f>
        <v>34.78503301540719</v>
      </c>
      <c r="I45" s="91"/>
    </row>
    <row r="46" spans="1:9" s="59" customFormat="1" ht="21.75">
      <c r="A46" s="87"/>
      <c r="B46" s="163"/>
      <c r="C46" s="87"/>
      <c r="D46" s="87"/>
      <c r="E46" s="196"/>
      <c r="F46" s="93"/>
      <c r="G46" s="89"/>
      <c r="H46" s="89"/>
      <c r="I46" s="91"/>
    </row>
    <row r="47" spans="1:9" s="59" customFormat="1" ht="21.75">
      <c r="A47" s="87"/>
      <c r="B47" s="163"/>
      <c r="C47" s="87"/>
      <c r="D47" s="87"/>
      <c r="E47" s="196"/>
      <c r="F47" s="93"/>
      <c r="G47" s="89"/>
      <c r="H47" s="89"/>
      <c r="I47" s="91"/>
    </row>
    <row r="48" spans="1:9" s="59" customFormat="1" ht="21.75">
      <c r="A48" s="87"/>
      <c r="B48" s="163"/>
      <c r="C48" s="87"/>
      <c r="D48" s="87"/>
      <c r="E48" s="196"/>
      <c r="F48" s="93"/>
      <c r="G48" s="89"/>
      <c r="H48" s="89"/>
      <c r="I48" s="91"/>
    </row>
    <row r="49" spans="1:9" s="59" customFormat="1" ht="21.75">
      <c r="A49" s="87"/>
      <c r="B49" s="163"/>
      <c r="C49" s="87"/>
      <c r="D49" s="87"/>
      <c r="E49" s="196"/>
      <c r="F49" s="93"/>
      <c r="G49" s="89"/>
      <c r="H49" s="89"/>
      <c r="I49" s="91"/>
    </row>
    <row r="50" spans="1:9" s="59" customFormat="1" ht="21.75">
      <c r="A50" s="87"/>
      <c r="B50" s="163"/>
      <c r="C50" s="87"/>
      <c r="D50" s="87"/>
      <c r="E50" s="196"/>
      <c r="F50" s="93"/>
      <c r="G50" s="89"/>
      <c r="H50" s="89"/>
      <c r="I50" s="91"/>
    </row>
    <row r="51" spans="1:9" s="59" customFormat="1" ht="21.75">
      <c r="A51" s="87"/>
      <c r="B51" s="163"/>
      <c r="C51" s="87"/>
      <c r="D51" s="87"/>
      <c r="E51" s="196"/>
      <c r="F51" s="93"/>
      <c r="G51" s="89"/>
      <c r="H51" s="89"/>
      <c r="I51" s="91"/>
    </row>
    <row r="52" spans="1:9" s="59" customFormat="1" ht="21.75">
      <c r="A52" s="87"/>
      <c r="B52" s="163"/>
      <c r="C52" s="87"/>
      <c r="D52" s="87"/>
      <c r="E52" s="196"/>
      <c r="F52" s="93"/>
      <c r="G52" s="89"/>
      <c r="H52" s="89"/>
      <c r="I52" s="91"/>
    </row>
    <row r="53" spans="1:9" s="59" customFormat="1" ht="21.75">
      <c r="A53" s="87"/>
      <c r="B53" s="163"/>
      <c r="C53" s="87"/>
      <c r="D53" s="87"/>
      <c r="E53" s="196"/>
      <c r="F53" s="93"/>
      <c r="G53" s="89"/>
      <c r="H53" s="89"/>
      <c r="I53" s="91"/>
    </row>
    <row r="54" spans="1:9" s="59" customFormat="1" ht="21.75">
      <c r="A54" s="87"/>
      <c r="B54" s="163"/>
      <c r="C54" s="87"/>
      <c r="D54" s="88"/>
      <c r="E54" s="196"/>
      <c r="F54" s="93"/>
      <c r="G54" s="89"/>
      <c r="H54" s="89"/>
      <c r="I54" s="91"/>
    </row>
    <row r="55" spans="1:9" s="59" customFormat="1" ht="21.75">
      <c r="A55" s="87"/>
      <c r="B55" s="205"/>
      <c r="C55" s="121"/>
      <c r="D55" s="121"/>
      <c r="E55" s="196"/>
      <c r="F55" s="93"/>
      <c r="G55" s="89"/>
      <c r="H55" s="89"/>
      <c r="I55" s="91"/>
    </row>
    <row r="56" spans="1:9" s="59" customFormat="1" ht="22.5" thickBot="1">
      <c r="A56" s="94"/>
      <c r="B56" s="482" t="s">
        <v>203</v>
      </c>
      <c r="C56" s="483"/>
      <c r="D56" s="484"/>
      <c r="E56" s="195">
        <f>SUM(E7:E26,E34:E45)</f>
        <v>1994900</v>
      </c>
      <c r="F56" s="118">
        <f>SUM(F7:F25,F34:F45)</f>
        <v>1620417</v>
      </c>
      <c r="G56" s="118">
        <f>SUM(G34:G45,G7:G24)</f>
        <v>374483</v>
      </c>
      <c r="H56" s="146">
        <f>G56*100/E56</f>
        <v>18.772018647551256</v>
      </c>
      <c r="I56" s="119"/>
    </row>
    <row r="57" spans="1:9" s="59" customFormat="1" ht="22.5" thickTop="1">
      <c r="A57" s="97"/>
      <c r="B57" s="194"/>
      <c r="C57" s="97"/>
      <c r="D57" s="97"/>
      <c r="E57" s="192"/>
      <c r="F57" s="124"/>
      <c r="G57" s="124"/>
      <c r="H57" s="176"/>
      <c r="I57" s="102"/>
    </row>
    <row r="58" spans="1:9" s="59" customFormat="1" ht="21.75">
      <c r="A58" s="97"/>
      <c r="B58" s="194"/>
      <c r="C58" s="97"/>
      <c r="D58" s="97"/>
      <c r="E58" s="192"/>
      <c r="F58" s="124"/>
      <c r="G58" s="124"/>
      <c r="H58" s="176"/>
      <c r="I58" s="102"/>
    </row>
    <row r="59" spans="1:9" s="59" customFormat="1" ht="21.75">
      <c r="A59" s="126" t="s">
        <v>207</v>
      </c>
      <c r="B59" s="193" t="s">
        <v>208</v>
      </c>
      <c r="C59" s="97"/>
      <c r="D59" s="97"/>
      <c r="E59" s="192"/>
      <c r="F59" s="124"/>
      <c r="G59" s="124"/>
      <c r="H59" s="101"/>
      <c r="I59" s="102"/>
    </row>
    <row r="60" spans="1:9" s="59" customFormat="1" ht="21.75">
      <c r="A60" s="97"/>
      <c r="B60" s="193" t="s">
        <v>212</v>
      </c>
      <c r="C60" s="174" t="s">
        <v>333</v>
      </c>
      <c r="D60" s="126" t="s">
        <v>99</v>
      </c>
      <c r="E60" s="192"/>
      <c r="F60" s="124"/>
      <c r="G60" s="124"/>
      <c r="H60" s="101"/>
      <c r="I60" s="102"/>
    </row>
    <row r="61" spans="1:9" s="59" customFormat="1" ht="21.75">
      <c r="A61" s="97"/>
      <c r="B61" s="190"/>
      <c r="C61" s="129" t="s">
        <v>334</v>
      </c>
      <c r="D61" s="129"/>
      <c r="E61" s="190"/>
      <c r="F61" s="97"/>
      <c r="G61" s="100"/>
      <c r="H61" s="101"/>
      <c r="I61" s="102"/>
    </row>
    <row r="62" spans="1:9" s="59" customFormat="1" ht="21.75">
      <c r="A62" s="97"/>
      <c r="B62" s="191" t="s">
        <v>211</v>
      </c>
      <c r="C62" s="99"/>
      <c r="D62" s="99"/>
      <c r="E62" s="190"/>
      <c r="F62" s="478" t="s">
        <v>216</v>
      </c>
      <c r="G62" s="478"/>
      <c r="H62" s="101"/>
      <c r="I62" s="102"/>
    </row>
    <row r="63" spans="1:6" s="59" customFormat="1" ht="21.75">
      <c r="A63" s="476" t="s">
        <v>217</v>
      </c>
      <c r="B63" s="476"/>
      <c r="C63" s="105"/>
      <c r="E63" s="105"/>
      <c r="F63" s="189" t="s">
        <v>218</v>
      </c>
    </row>
    <row r="64" spans="1:9" s="59" customFormat="1" ht="21.75">
      <c r="A64" s="477" t="s">
        <v>335</v>
      </c>
      <c r="B64" s="477"/>
      <c r="C64" s="105"/>
      <c r="E64" s="105"/>
      <c r="F64" s="105" t="s">
        <v>284</v>
      </c>
      <c r="I64" s="105"/>
    </row>
    <row r="65" spans="1:8" s="59" customFormat="1" ht="21.75">
      <c r="A65" s="130"/>
      <c r="B65" s="79" t="s">
        <v>336</v>
      </c>
      <c r="E65" s="188"/>
      <c r="F65" s="79" t="s">
        <v>220</v>
      </c>
      <c r="H65" s="188"/>
    </row>
    <row r="66" spans="1:8" s="59" customFormat="1" ht="21.75">
      <c r="A66" s="103"/>
      <c r="E66" s="188"/>
      <c r="H66" s="188"/>
    </row>
    <row r="67" spans="4:5" s="59" customFormat="1" ht="21.75">
      <c r="D67" s="149"/>
      <c r="E67" s="188"/>
    </row>
    <row r="68" s="59" customFormat="1" ht="21.75">
      <c r="E68" s="188"/>
    </row>
    <row r="69" s="59" customFormat="1" ht="21.75">
      <c r="E69" s="188"/>
    </row>
    <row r="70" s="59" customFormat="1" ht="21.75">
      <c r="E70" s="188"/>
    </row>
    <row r="71" s="59" customFormat="1" ht="21.75">
      <c r="E71" s="188"/>
    </row>
    <row r="72" s="59" customFormat="1" ht="21.75">
      <c r="E72" s="188"/>
    </row>
    <row r="73" s="59" customFormat="1" ht="21.75">
      <c r="E73" s="188"/>
    </row>
    <row r="74" s="59" customFormat="1" ht="21.75">
      <c r="E74" s="188"/>
    </row>
  </sheetData>
  <sheetProtection/>
  <mergeCells count="14">
    <mergeCell ref="A2:I2"/>
    <mergeCell ref="A3:G3"/>
    <mergeCell ref="A4:A6"/>
    <mergeCell ref="E4:F5"/>
    <mergeCell ref="G4:H5"/>
    <mergeCell ref="A64:B64"/>
    <mergeCell ref="A29:I29"/>
    <mergeCell ref="A30:G30"/>
    <mergeCell ref="A31:A33"/>
    <mergeCell ref="E31:F32"/>
    <mergeCell ref="G31:H32"/>
    <mergeCell ref="F62:G62"/>
    <mergeCell ref="A63:B63"/>
    <mergeCell ref="B56:D56"/>
  </mergeCells>
  <printOptions horizontalCentered="1"/>
  <pageMargins left="0.17" right="0.17" top="0.19" bottom="0.13" header="0.16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9"/>
  <sheetViews>
    <sheetView tabSelected="1" zoomScale="90" zoomScaleNormal="90" zoomScalePageLayoutView="0" workbookViewId="0" topLeftCell="A79">
      <selection activeCell="E101" sqref="E101"/>
    </sheetView>
  </sheetViews>
  <sheetFormatPr defaultColWidth="9.140625" defaultRowHeight="21.75"/>
  <cols>
    <col min="1" max="1" width="5.28125" style="55" customWidth="1"/>
    <col min="2" max="2" width="12.140625" style="55" customWidth="1"/>
    <col min="3" max="3" width="47.57421875" style="55" customWidth="1"/>
    <col min="4" max="4" width="12.00390625" style="65" customWidth="1"/>
    <col min="5" max="5" width="20.28125" style="55" customWidth="1"/>
    <col min="6" max="6" width="12.57421875" style="64" customWidth="1"/>
    <col min="7" max="7" width="7.140625" style="55" customWidth="1"/>
    <col min="8" max="8" width="11.140625" style="55" customWidth="1"/>
    <col min="9" max="9" width="9.421875" style="55" customWidth="1"/>
    <col min="10" max="10" width="6.140625" style="55" customWidth="1"/>
    <col min="11" max="11" width="13.57421875" style="55" customWidth="1"/>
    <col min="12" max="16384" width="9.140625" style="55" customWidth="1"/>
  </cols>
  <sheetData>
    <row r="1" spans="1:11" s="153" customFormat="1" ht="17.25" customHeight="1">
      <c r="A1" s="346"/>
      <c r="B1" s="346"/>
      <c r="C1" s="346"/>
      <c r="D1" s="346"/>
      <c r="E1" s="346"/>
      <c r="F1" s="347"/>
      <c r="G1" s="346"/>
      <c r="H1" s="346"/>
      <c r="I1" s="346"/>
      <c r="J1" s="346"/>
      <c r="K1" s="346" t="s">
        <v>33</v>
      </c>
    </row>
    <row r="2" spans="1:11" s="153" customFormat="1" ht="21.75">
      <c r="A2" s="420" t="s">
        <v>481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s="153" customFormat="1" ht="21.75">
      <c r="A3" s="421" t="s">
        <v>274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s="154" customFormat="1" ht="21">
      <c r="A4" s="426" t="s">
        <v>0</v>
      </c>
      <c r="B4" s="348" t="s">
        <v>1</v>
      </c>
      <c r="C4" s="348" t="s">
        <v>14</v>
      </c>
      <c r="D4" s="348" t="s">
        <v>19</v>
      </c>
      <c r="E4" s="422" t="s">
        <v>16</v>
      </c>
      <c r="F4" s="423"/>
      <c r="G4" s="424" t="s">
        <v>8</v>
      </c>
      <c r="H4" s="425"/>
      <c r="I4" s="348" t="s">
        <v>10</v>
      </c>
      <c r="J4" s="348" t="s">
        <v>11</v>
      </c>
      <c r="K4" s="348" t="s">
        <v>12</v>
      </c>
    </row>
    <row r="5" spans="1:11" s="154" customFormat="1" ht="21">
      <c r="A5" s="427"/>
      <c r="B5" s="349" t="s">
        <v>13</v>
      </c>
      <c r="C5" s="349"/>
      <c r="D5" s="349" t="s">
        <v>20</v>
      </c>
      <c r="E5" s="407" t="s">
        <v>6</v>
      </c>
      <c r="F5" s="350" t="s">
        <v>17</v>
      </c>
      <c r="G5" s="349" t="s">
        <v>9</v>
      </c>
      <c r="H5" s="349" t="s">
        <v>18</v>
      </c>
      <c r="I5" s="349"/>
      <c r="J5" s="349" t="s">
        <v>70</v>
      </c>
      <c r="K5" s="349"/>
    </row>
    <row r="6" spans="1:11" s="79" customFormat="1" ht="21">
      <c r="A6" s="351">
        <v>1</v>
      </c>
      <c r="B6" s="406" t="s">
        <v>482</v>
      </c>
      <c r="C6" s="352" t="s">
        <v>483</v>
      </c>
      <c r="D6" s="392" t="s">
        <v>469</v>
      </c>
      <c r="E6" s="485" t="s">
        <v>492</v>
      </c>
      <c r="F6" s="353">
        <v>10000</v>
      </c>
      <c r="G6" s="351"/>
      <c r="H6" s="351"/>
      <c r="I6" s="361" t="s">
        <v>59</v>
      </c>
      <c r="J6" s="361">
        <v>7</v>
      </c>
      <c r="K6" s="351" t="s">
        <v>84</v>
      </c>
    </row>
    <row r="7" spans="1:11" s="79" customFormat="1" ht="21">
      <c r="A7" s="363">
        <v>2</v>
      </c>
      <c r="B7" s="398" t="s">
        <v>482</v>
      </c>
      <c r="C7" s="358" t="s">
        <v>484</v>
      </c>
      <c r="D7" s="392" t="s">
        <v>469</v>
      </c>
      <c r="E7" s="396" t="s">
        <v>492</v>
      </c>
      <c r="F7" s="360">
        <v>3000</v>
      </c>
      <c r="G7" s="354"/>
      <c r="H7" s="354"/>
      <c r="I7" s="354" t="s">
        <v>59</v>
      </c>
      <c r="J7" s="354">
        <v>7</v>
      </c>
      <c r="K7" s="354" t="s">
        <v>549</v>
      </c>
    </row>
    <row r="8" spans="1:11" s="79" customFormat="1" ht="21">
      <c r="A8" s="361">
        <v>3</v>
      </c>
      <c r="B8" s="398" t="s">
        <v>482</v>
      </c>
      <c r="C8" s="356" t="s">
        <v>493</v>
      </c>
      <c r="D8" s="392" t="s">
        <v>469</v>
      </c>
      <c r="E8" s="359" t="s">
        <v>492</v>
      </c>
      <c r="F8" s="357">
        <v>3000000</v>
      </c>
      <c r="G8" s="354"/>
      <c r="H8" s="354"/>
      <c r="I8" s="354" t="s">
        <v>59</v>
      </c>
      <c r="J8" s="354">
        <v>7</v>
      </c>
      <c r="K8" s="354"/>
    </row>
    <row r="9" spans="1:11" s="79" customFormat="1" ht="21">
      <c r="A9" s="363">
        <v>4</v>
      </c>
      <c r="B9" s="398" t="s">
        <v>482</v>
      </c>
      <c r="C9" s="356" t="s">
        <v>485</v>
      </c>
      <c r="D9" s="392" t="s">
        <v>469</v>
      </c>
      <c r="E9" s="396" t="s">
        <v>492</v>
      </c>
      <c r="F9" s="357">
        <v>20000</v>
      </c>
      <c r="G9" s="354"/>
      <c r="H9" s="354"/>
      <c r="I9" s="354" t="s">
        <v>59</v>
      </c>
      <c r="J9" s="354">
        <v>7</v>
      </c>
      <c r="K9" s="354"/>
    </row>
    <row r="10" spans="1:11" s="79" customFormat="1" ht="21">
      <c r="A10" s="361">
        <v>5</v>
      </c>
      <c r="B10" s="398" t="s">
        <v>482</v>
      </c>
      <c r="C10" s="356" t="s">
        <v>486</v>
      </c>
      <c r="D10" s="392" t="s">
        <v>469</v>
      </c>
      <c r="E10" s="359" t="s">
        <v>492</v>
      </c>
      <c r="F10" s="357">
        <v>1000</v>
      </c>
      <c r="G10" s="354"/>
      <c r="H10" s="354"/>
      <c r="I10" s="354" t="s">
        <v>59</v>
      </c>
      <c r="J10" s="354">
        <v>7</v>
      </c>
      <c r="K10" s="361"/>
    </row>
    <row r="11" spans="1:11" s="79" customFormat="1" ht="21">
      <c r="A11" s="363">
        <v>6</v>
      </c>
      <c r="B11" s="398" t="s">
        <v>482</v>
      </c>
      <c r="C11" s="356" t="s">
        <v>487</v>
      </c>
      <c r="D11" s="392" t="s">
        <v>469</v>
      </c>
      <c r="E11" s="396" t="s">
        <v>492</v>
      </c>
      <c r="F11" s="357">
        <v>10000</v>
      </c>
      <c r="G11" s="354"/>
      <c r="H11" s="354"/>
      <c r="I11" s="354" t="s">
        <v>59</v>
      </c>
      <c r="J11" s="354">
        <v>7</v>
      </c>
      <c r="K11" s="354"/>
    </row>
    <row r="12" spans="1:11" s="79" customFormat="1" ht="21">
      <c r="A12" s="361">
        <v>7</v>
      </c>
      <c r="B12" s="397" t="s">
        <v>482</v>
      </c>
      <c r="C12" s="362" t="s">
        <v>488</v>
      </c>
      <c r="D12" s="392" t="s">
        <v>469</v>
      </c>
      <c r="E12" s="359" t="s">
        <v>492</v>
      </c>
      <c r="F12" s="357">
        <v>10000</v>
      </c>
      <c r="G12" s="354"/>
      <c r="H12" s="354"/>
      <c r="I12" s="354" t="s">
        <v>59</v>
      </c>
      <c r="J12" s="354">
        <v>7</v>
      </c>
      <c r="K12" s="354"/>
    </row>
    <row r="13" spans="1:11" s="79" customFormat="1" ht="21">
      <c r="A13" s="354">
        <v>8</v>
      </c>
      <c r="B13" s="397" t="s">
        <v>482</v>
      </c>
      <c r="C13" s="356" t="s">
        <v>489</v>
      </c>
      <c r="D13" s="392" t="s">
        <v>469</v>
      </c>
      <c r="E13" s="392" t="s">
        <v>492</v>
      </c>
      <c r="F13" s="357">
        <v>50000</v>
      </c>
      <c r="G13" s="354"/>
      <c r="H13" s="354"/>
      <c r="I13" s="361" t="s">
        <v>59</v>
      </c>
      <c r="J13" s="361">
        <v>7</v>
      </c>
      <c r="K13" s="354"/>
    </row>
    <row r="14" spans="1:11" s="79" customFormat="1" ht="21">
      <c r="A14" s="354"/>
      <c r="B14" s="364"/>
      <c r="C14" s="356" t="s">
        <v>490</v>
      </c>
      <c r="D14" s="392"/>
      <c r="E14" s="366"/>
      <c r="F14" s="357"/>
      <c r="G14" s="354"/>
      <c r="H14" s="354"/>
      <c r="I14" s="363"/>
      <c r="J14" s="363"/>
      <c r="K14" s="354"/>
    </row>
    <row r="15" spans="1:11" s="79" customFormat="1" ht="21">
      <c r="A15" s="354">
        <v>9</v>
      </c>
      <c r="B15" s="398" t="s">
        <v>482</v>
      </c>
      <c r="C15" s="356" t="s">
        <v>489</v>
      </c>
      <c r="D15" s="392" t="s">
        <v>469</v>
      </c>
      <c r="E15" s="359" t="s">
        <v>492</v>
      </c>
      <c r="F15" s="357">
        <v>30000</v>
      </c>
      <c r="G15" s="354"/>
      <c r="H15" s="354"/>
      <c r="I15" s="354" t="s">
        <v>59</v>
      </c>
      <c r="J15" s="354">
        <v>7</v>
      </c>
      <c r="K15" s="354"/>
    </row>
    <row r="16" spans="1:11" s="79" customFormat="1" ht="21">
      <c r="A16" s="354"/>
      <c r="B16" s="355"/>
      <c r="C16" s="408" t="s">
        <v>491</v>
      </c>
      <c r="D16" s="392"/>
      <c r="E16" s="366"/>
      <c r="F16" s="357"/>
      <c r="G16" s="354"/>
      <c r="H16" s="354"/>
      <c r="I16" s="363"/>
      <c r="J16" s="363"/>
      <c r="K16" s="354"/>
    </row>
    <row r="17" spans="1:11" s="79" customFormat="1" ht="21">
      <c r="A17" s="354">
        <v>10</v>
      </c>
      <c r="B17" s="398" t="s">
        <v>482</v>
      </c>
      <c r="C17" s="356" t="s">
        <v>57</v>
      </c>
      <c r="D17" s="359" t="s">
        <v>469</v>
      </c>
      <c r="E17" s="359" t="s">
        <v>492</v>
      </c>
      <c r="F17" s="357">
        <v>60000</v>
      </c>
      <c r="G17" s="354"/>
      <c r="H17" s="354"/>
      <c r="I17" s="354" t="s">
        <v>59</v>
      </c>
      <c r="J17" s="354">
        <v>5</v>
      </c>
      <c r="K17" s="354"/>
    </row>
    <row r="18" spans="1:11" s="79" customFormat="1" ht="21">
      <c r="A18" s="354">
        <v>11</v>
      </c>
      <c r="B18" s="398" t="s">
        <v>482</v>
      </c>
      <c r="C18" s="356" t="s">
        <v>64</v>
      </c>
      <c r="D18" s="359" t="s">
        <v>469</v>
      </c>
      <c r="E18" s="359" t="s">
        <v>492</v>
      </c>
      <c r="F18" s="357">
        <v>10000</v>
      </c>
      <c r="G18" s="354"/>
      <c r="H18" s="354"/>
      <c r="I18" s="354" t="s">
        <v>59</v>
      </c>
      <c r="J18" s="354">
        <v>5</v>
      </c>
      <c r="K18" s="354"/>
    </row>
    <row r="19" spans="1:11" s="79" customFormat="1" ht="21">
      <c r="A19" s="354">
        <v>12</v>
      </c>
      <c r="B19" s="398" t="s">
        <v>482</v>
      </c>
      <c r="C19" s="356" t="s">
        <v>60</v>
      </c>
      <c r="D19" s="359" t="s">
        <v>469</v>
      </c>
      <c r="E19" s="359" t="s">
        <v>492</v>
      </c>
      <c r="F19" s="357">
        <v>10000</v>
      </c>
      <c r="G19" s="354"/>
      <c r="H19" s="354"/>
      <c r="I19" s="354" t="s">
        <v>59</v>
      </c>
      <c r="J19" s="354">
        <v>5</v>
      </c>
      <c r="K19" s="354"/>
    </row>
    <row r="20" spans="1:11" s="79" customFormat="1" ht="21">
      <c r="A20" s="354">
        <v>13</v>
      </c>
      <c r="B20" s="398" t="s">
        <v>482</v>
      </c>
      <c r="C20" s="356" t="s">
        <v>74</v>
      </c>
      <c r="D20" s="359" t="s">
        <v>469</v>
      </c>
      <c r="E20" s="359" t="s">
        <v>492</v>
      </c>
      <c r="F20" s="357">
        <v>30000</v>
      </c>
      <c r="G20" s="354"/>
      <c r="H20" s="354"/>
      <c r="I20" s="354" t="s">
        <v>59</v>
      </c>
      <c r="J20" s="354">
        <v>5</v>
      </c>
      <c r="K20" s="354"/>
    </row>
    <row r="21" spans="1:11" s="79" customFormat="1" ht="21">
      <c r="A21" s="354">
        <v>14</v>
      </c>
      <c r="B21" s="398" t="s">
        <v>482</v>
      </c>
      <c r="C21" s="356" t="s">
        <v>399</v>
      </c>
      <c r="D21" s="359" t="s">
        <v>469</v>
      </c>
      <c r="E21" s="359" t="s">
        <v>492</v>
      </c>
      <c r="F21" s="357">
        <v>200000</v>
      </c>
      <c r="G21" s="354"/>
      <c r="H21" s="354"/>
      <c r="I21" s="354" t="s">
        <v>59</v>
      </c>
      <c r="J21" s="354">
        <v>5</v>
      </c>
      <c r="K21" s="354"/>
    </row>
    <row r="22" spans="1:11" s="79" customFormat="1" ht="21">
      <c r="A22" s="354">
        <v>15</v>
      </c>
      <c r="B22" s="398" t="s">
        <v>482</v>
      </c>
      <c r="C22" s="356" t="s">
        <v>63</v>
      </c>
      <c r="D22" s="354" t="s">
        <v>469</v>
      </c>
      <c r="E22" s="359" t="s">
        <v>492</v>
      </c>
      <c r="F22" s="357">
        <v>5000</v>
      </c>
      <c r="G22" s="354"/>
      <c r="H22" s="354"/>
      <c r="I22" s="354" t="s">
        <v>59</v>
      </c>
      <c r="J22" s="354">
        <v>5</v>
      </c>
      <c r="K22" s="354"/>
    </row>
    <row r="23" spans="1:11" s="79" customFormat="1" ht="21">
      <c r="A23" s="354">
        <v>16</v>
      </c>
      <c r="B23" s="398" t="s">
        <v>482</v>
      </c>
      <c r="C23" s="365" t="s">
        <v>61</v>
      </c>
      <c r="D23" s="363" t="s">
        <v>469</v>
      </c>
      <c r="E23" s="366" t="s">
        <v>492</v>
      </c>
      <c r="F23" s="367">
        <v>30000</v>
      </c>
      <c r="G23" s="363"/>
      <c r="H23" s="363"/>
      <c r="I23" s="363" t="s">
        <v>59</v>
      </c>
      <c r="J23" s="354">
        <v>5</v>
      </c>
      <c r="K23" s="363"/>
    </row>
    <row r="24" spans="1:11" s="79" customFormat="1" ht="21">
      <c r="A24" s="354">
        <v>17</v>
      </c>
      <c r="B24" s="397" t="s">
        <v>482</v>
      </c>
      <c r="C24" s="367" t="s">
        <v>494</v>
      </c>
      <c r="D24" s="363" t="s">
        <v>469</v>
      </c>
      <c r="E24" s="366" t="s">
        <v>492</v>
      </c>
      <c r="F24" s="367">
        <v>6800</v>
      </c>
      <c r="G24" s="363"/>
      <c r="H24" s="363"/>
      <c r="I24" s="363" t="s">
        <v>59</v>
      </c>
      <c r="J24" s="354">
        <v>5</v>
      </c>
      <c r="K24" s="363"/>
    </row>
    <row r="25" spans="1:11" s="79" customFormat="1" ht="21">
      <c r="A25" s="363"/>
      <c r="B25" s="398"/>
      <c r="C25" s="357"/>
      <c r="D25" s="363"/>
      <c r="E25" s="366"/>
      <c r="F25" s="367"/>
      <c r="G25" s="363"/>
      <c r="H25" s="363"/>
      <c r="I25" s="363"/>
      <c r="J25" s="363"/>
      <c r="K25" s="363"/>
    </row>
    <row r="26" spans="1:11" s="79" customFormat="1" ht="21">
      <c r="A26" s="368"/>
      <c r="B26" s="399"/>
      <c r="C26" s="370"/>
      <c r="D26" s="368"/>
      <c r="E26" s="371"/>
      <c r="F26" s="370"/>
      <c r="G26" s="368"/>
      <c r="H26" s="368"/>
      <c r="I26" s="368"/>
      <c r="J26" s="368"/>
      <c r="K26" s="368"/>
    </row>
    <row r="27" spans="1:11" s="79" customFormat="1" ht="21">
      <c r="A27" s="372"/>
      <c r="B27" s="373"/>
      <c r="D27" s="372"/>
      <c r="E27" s="375"/>
      <c r="F27" s="374"/>
      <c r="G27" s="372"/>
      <c r="H27" s="372"/>
      <c r="I27" s="372"/>
      <c r="J27" s="372"/>
      <c r="K27" s="372"/>
    </row>
    <row r="28" spans="1:11" s="154" customFormat="1" ht="17.25" customHeight="1">
      <c r="A28" s="376"/>
      <c r="B28" s="376"/>
      <c r="C28" s="376"/>
      <c r="D28" s="376"/>
      <c r="E28" s="376"/>
      <c r="F28" s="377"/>
      <c r="G28" s="376"/>
      <c r="H28" s="376"/>
      <c r="I28" s="376"/>
      <c r="J28" s="376"/>
      <c r="K28" s="376" t="s">
        <v>33</v>
      </c>
    </row>
    <row r="29" spans="1:11" s="154" customFormat="1" ht="21">
      <c r="A29" s="428" t="s">
        <v>481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</row>
    <row r="30" spans="1:11" s="154" customFormat="1" ht="21">
      <c r="A30" s="429" t="s">
        <v>274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</row>
    <row r="31" spans="1:11" s="126" customFormat="1" ht="12" customHeight="1">
      <c r="A31" s="378"/>
      <c r="B31" s="378"/>
      <c r="C31" s="378"/>
      <c r="D31" s="378"/>
      <c r="E31" s="379"/>
      <c r="F31" s="380"/>
      <c r="G31" s="379"/>
      <c r="H31" s="379"/>
      <c r="I31" s="378"/>
      <c r="J31" s="378"/>
      <c r="K31" s="378"/>
    </row>
    <row r="32" spans="1:11" s="154" customFormat="1" ht="21">
      <c r="A32" s="426" t="s">
        <v>0</v>
      </c>
      <c r="B32" s="348" t="s">
        <v>1</v>
      </c>
      <c r="C32" s="348" t="s">
        <v>14</v>
      </c>
      <c r="D32" s="348" t="s">
        <v>19</v>
      </c>
      <c r="E32" s="422" t="s">
        <v>16</v>
      </c>
      <c r="F32" s="423"/>
      <c r="G32" s="424" t="s">
        <v>8</v>
      </c>
      <c r="H32" s="425"/>
      <c r="I32" s="348" t="s">
        <v>10</v>
      </c>
      <c r="J32" s="348" t="s">
        <v>11</v>
      </c>
      <c r="K32" s="348" t="s">
        <v>12</v>
      </c>
    </row>
    <row r="33" spans="1:11" s="154" customFormat="1" ht="21">
      <c r="A33" s="427"/>
      <c r="B33" s="349" t="s">
        <v>13</v>
      </c>
      <c r="C33" s="349"/>
      <c r="D33" s="349" t="s">
        <v>20</v>
      </c>
      <c r="E33" s="349" t="s">
        <v>6</v>
      </c>
      <c r="F33" s="350" t="s">
        <v>17</v>
      </c>
      <c r="G33" s="349" t="s">
        <v>9</v>
      </c>
      <c r="H33" s="349" t="s">
        <v>18</v>
      </c>
      <c r="I33" s="349"/>
      <c r="J33" s="349" t="s">
        <v>70</v>
      </c>
      <c r="K33" s="349"/>
    </row>
    <row r="34" spans="1:11" s="79" customFormat="1" ht="21">
      <c r="A34" s="354">
        <v>18</v>
      </c>
      <c r="B34" s="406" t="s">
        <v>482</v>
      </c>
      <c r="C34" s="356" t="s">
        <v>495</v>
      </c>
      <c r="D34" s="354" t="s">
        <v>469</v>
      </c>
      <c r="E34" s="359" t="s">
        <v>492</v>
      </c>
      <c r="F34" s="357">
        <v>30000</v>
      </c>
      <c r="G34" s="354"/>
      <c r="H34" s="354"/>
      <c r="I34" s="354" t="s">
        <v>59</v>
      </c>
      <c r="J34" s="354">
        <v>5</v>
      </c>
      <c r="K34" s="351" t="s">
        <v>84</v>
      </c>
    </row>
    <row r="35" spans="1:11" s="79" customFormat="1" ht="21">
      <c r="A35" s="354">
        <v>19</v>
      </c>
      <c r="B35" s="398" t="s">
        <v>482</v>
      </c>
      <c r="C35" s="362" t="s">
        <v>496</v>
      </c>
      <c r="D35" s="359" t="s">
        <v>352</v>
      </c>
      <c r="E35" s="359" t="s">
        <v>497</v>
      </c>
      <c r="F35" s="357">
        <v>100000</v>
      </c>
      <c r="G35" s="354"/>
      <c r="H35" s="354"/>
      <c r="I35" s="354" t="s">
        <v>59</v>
      </c>
      <c r="J35" s="354">
        <v>5</v>
      </c>
      <c r="K35" s="354" t="s">
        <v>549</v>
      </c>
    </row>
    <row r="36" spans="1:11" s="79" customFormat="1" ht="21">
      <c r="A36" s="354">
        <v>20</v>
      </c>
      <c r="B36" s="398" t="s">
        <v>482</v>
      </c>
      <c r="C36" s="362" t="s">
        <v>57</v>
      </c>
      <c r="D36" s="359" t="s">
        <v>352</v>
      </c>
      <c r="E36" s="359" t="s">
        <v>497</v>
      </c>
      <c r="F36" s="357">
        <v>40000</v>
      </c>
      <c r="G36" s="354"/>
      <c r="H36" s="354"/>
      <c r="I36" s="354" t="s">
        <v>59</v>
      </c>
      <c r="J36" s="354">
        <v>5</v>
      </c>
      <c r="K36" s="354"/>
    </row>
    <row r="37" spans="1:11" s="79" customFormat="1" ht="21">
      <c r="A37" s="354">
        <v>21</v>
      </c>
      <c r="B37" s="398" t="s">
        <v>482</v>
      </c>
      <c r="C37" s="362" t="s">
        <v>74</v>
      </c>
      <c r="D37" s="359" t="s">
        <v>352</v>
      </c>
      <c r="E37" s="359" t="s">
        <v>497</v>
      </c>
      <c r="F37" s="357">
        <v>10000</v>
      </c>
      <c r="G37" s="354"/>
      <c r="H37" s="354"/>
      <c r="I37" s="354" t="s">
        <v>59</v>
      </c>
      <c r="J37" s="354">
        <v>5</v>
      </c>
      <c r="K37" s="354"/>
    </row>
    <row r="38" spans="1:11" s="79" customFormat="1" ht="21">
      <c r="A38" s="354">
        <v>22</v>
      </c>
      <c r="B38" s="398" t="s">
        <v>482</v>
      </c>
      <c r="C38" s="362" t="s">
        <v>399</v>
      </c>
      <c r="D38" s="359" t="s">
        <v>352</v>
      </c>
      <c r="E38" s="359" t="s">
        <v>497</v>
      </c>
      <c r="F38" s="357">
        <v>50000</v>
      </c>
      <c r="G38" s="354"/>
      <c r="H38" s="354"/>
      <c r="I38" s="354" t="s">
        <v>59</v>
      </c>
      <c r="J38" s="354">
        <v>5</v>
      </c>
      <c r="K38" s="354"/>
    </row>
    <row r="39" spans="1:11" s="79" customFormat="1" ht="21">
      <c r="A39" s="354">
        <v>23</v>
      </c>
      <c r="B39" s="398" t="s">
        <v>482</v>
      </c>
      <c r="C39" s="356" t="s">
        <v>63</v>
      </c>
      <c r="D39" s="359" t="s">
        <v>352</v>
      </c>
      <c r="E39" s="359" t="s">
        <v>497</v>
      </c>
      <c r="F39" s="357">
        <v>2000</v>
      </c>
      <c r="G39" s="354"/>
      <c r="H39" s="354"/>
      <c r="I39" s="354" t="s">
        <v>59</v>
      </c>
      <c r="J39" s="354">
        <v>5</v>
      </c>
      <c r="K39" s="354"/>
    </row>
    <row r="40" spans="1:11" s="79" customFormat="1" ht="21">
      <c r="A40" s="354">
        <v>24</v>
      </c>
      <c r="B40" s="398" t="s">
        <v>482</v>
      </c>
      <c r="C40" s="362" t="s">
        <v>61</v>
      </c>
      <c r="D40" s="359" t="s">
        <v>352</v>
      </c>
      <c r="E40" s="359" t="s">
        <v>497</v>
      </c>
      <c r="F40" s="357">
        <v>30000</v>
      </c>
      <c r="G40" s="354"/>
      <c r="H40" s="354"/>
      <c r="I40" s="354" t="s">
        <v>59</v>
      </c>
      <c r="J40" s="354">
        <v>5</v>
      </c>
      <c r="K40" s="354"/>
    </row>
    <row r="41" spans="1:11" s="79" customFormat="1" ht="21">
      <c r="A41" s="354">
        <v>25</v>
      </c>
      <c r="B41" s="398" t="s">
        <v>482</v>
      </c>
      <c r="C41" s="362" t="s">
        <v>498</v>
      </c>
      <c r="D41" s="359" t="s">
        <v>352</v>
      </c>
      <c r="E41" s="359" t="s">
        <v>497</v>
      </c>
      <c r="F41" s="357">
        <v>30000</v>
      </c>
      <c r="G41" s="354"/>
      <c r="H41" s="354"/>
      <c r="I41" s="354" t="s">
        <v>59</v>
      </c>
      <c r="J41" s="354">
        <v>5</v>
      </c>
      <c r="K41" s="354"/>
    </row>
    <row r="42" spans="1:11" s="79" customFormat="1" ht="21">
      <c r="A42" s="354">
        <v>26</v>
      </c>
      <c r="B42" s="398" t="s">
        <v>482</v>
      </c>
      <c r="C42" s="381" t="s">
        <v>499</v>
      </c>
      <c r="D42" s="359" t="s">
        <v>352</v>
      </c>
      <c r="E42" s="359" t="s">
        <v>497</v>
      </c>
      <c r="F42" s="357">
        <v>20000</v>
      </c>
      <c r="G42" s="354"/>
      <c r="H42" s="354"/>
      <c r="I42" s="354" t="s">
        <v>59</v>
      </c>
      <c r="J42" s="354">
        <v>5</v>
      </c>
      <c r="K42" s="354"/>
    </row>
    <row r="43" spans="1:11" s="79" customFormat="1" ht="21">
      <c r="A43" s="354">
        <v>27</v>
      </c>
      <c r="B43" s="398" t="s">
        <v>482</v>
      </c>
      <c r="C43" s="382" t="s">
        <v>500</v>
      </c>
      <c r="D43" s="359" t="s">
        <v>352</v>
      </c>
      <c r="E43" s="359" t="s">
        <v>497</v>
      </c>
      <c r="F43" s="357">
        <v>10000</v>
      </c>
      <c r="G43" s="354"/>
      <c r="H43" s="354"/>
      <c r="I43" s="354" t="s">
        <v>59</v>
      </c>
      <c r="J43" s="354">
        <v>5</v>
      </c>
      <c r="K43" s="383"/>
    </row>
    <row r="44" spans="1:11" s="79" customFormat="1" ht="21">
      <c r="A44" s="354">
        <v>28</v>
      </c>
      <c r="B44" s="398" t="s">
        <v>482</v>
      </c>
      <c r="C44" s="362" t="s">
        <v>501</v>
      </c>
      <c r="D44" s="359" t="s">
        <v>352</v>
      </c>
      <c r="E44" s="359" t="s">
        <v>497</v>
      </c>
      <c r="F44" s="357">
        <v>787000</v>
      </c>
      <c r="G44" s="354"/>
      <c r="H44" s="354"/>
      <c r="I44" s="354" t="s">
        <v>66</v>
      </c>
      <c r="J44" s="354">
        <v>5</v>
      </c>
      <c r="K44" s="354"/>
    </row>
    <row r="45" spans="1:11" s="79" customFormat="1" ht="21">
      <c r="A45" s="354">
        <v>29</v>
      </c>
      <c r="B45" s="398" t="s">
        <v>482</v>
      </c>
      <c r="C45" s="356" t="s">
        <v>502</v>
      </c>
      <c r="D45" s="359" t="s">
        <v>352</v>
      </c>
      <c r="E45" s="359" t="s">
        <v>497</v>
      </c>
      <c r="F45" s="357">
        <v>30000</v>
      </c>
      <c r="G45" s="354"/>
      <c r="H45" s="354"/>
      <c r="I45" s="354" t="s">
        <v>59</v>
      </c>
      <c r="J45" s="354">
        <v>5</v>
      </c>
      <c r="K45" s="354"/>
    </row>
    <row r="46" spans="1:11" s="79" customFormat="1" ht="21">
      <c r="A46" s="354">
        <v>30</v>
      </c>
      <c r="B46" s="398" t="s">
        <v>482</v>
      </c>
      <c r="C46" s="356" t="s">
        <v>503</v>
      </c>
      <c r="D46" s="359" t="s">
        <v>352</v>
      </c>
      <c r="E46" s="359" t="s">
        <v>497</v>
      </c>
      <c r="F46" s="357">
        <v>20000</v>
      </c>
      <c r="G46" s="354"/>
      <c r="H46" s="354"/>
      <c r="I46" s="354" t="s">
        <v>59</v>
      </c>
      <c r="J46" s="354">
        <v>5</v>
      </c>
      <c r="K46" s="382"/>
    </row>
    <row r="47" spans="1:11" s="79" customFormat="1" ht="21">
      <c r="A47" s="354">
        <v>31</v>
      </c>
      <c r="B47" s="398" t="s">
        <v>482</v>
      </c>
      <c r="C47" s="356" t="s">
        <v>504</v>
      </c>
      <c r="D47" s="359" t="s">
        <v>469</v>
      </c>
      <c r="E47" s="359" t="s">
        <v>506</v>
      </c>
      <c r="F47" s="357">
        <v>15000</v>
      </c>
      <c r="G47" s="354"/>
      <c r="H47" s="354"/>
      <c r="I47" s="354" t="s">
        <v>59</v>
      </c>
      <c r="J47" s="354">
        <v>7</v>
      </c>
      <c r="K47" s="382"/>
    </row>
    <row r="48" spans="1:11" s="79" customFormat="1" ht="21">
      <c r="A48" s="354"/>
      <c r="B48" s="398"/>
      <c r="C48" s="356" t="s">
        <v>505</v>
      </c>
      <c r="D48" s="359"/>
      <c r="E48" s="359"/>
      <c r="F48" s="357"/>
      <c r="G48" s="354"/>
      <c r="H48" s="354"/>
      <c r="I48" s="354"/>
      <c r="J48" s="354"/>
      <c r="K48" s="382"/>
    </row>
    <row r="49" spans="1:11" s="79" customFormat="1" ht="21">
      <c r="A49" s="354">
        <v>32</v>
      </c>
      <c r="B49" s="398" t="s">
        <v>482</v>
      </c>
      <c r="C49" s="356" t="s">
        <v>507</v>
      </c>
      <c r="D49" s="359" t="s">
        <v>469</v>
      </c>
      <c r="E49" s="359" t="s">
        <v>506</v>
      </c>
      <c r="F49" s="357">
        <v>100000</v>
      </c>
      <c r="G49" s="354"/>
      <c r="H49" s="354"/>
      <c r="I49" s="354" t="s">
        <v>59</v>
      </c>
      <c r="J49" s="354">
        <v>7</v>
      </c>
      <c r="K49" s="382"/>
    </row>
    <row r="50" spans="1:11" s="79" customFormat="1" ht="21">
      <c r="A50" s="354">
        <v>33</v>
      </c>
      <c r="B50" s="398" t="s">
        <v>482</v>
      </c>
      <c r="C50" s="357" t="s">
        <v>57</v>
      </c>
      <c r="D50" s="359" t="s">
        <v>551</v>
      </c>
      <c r="E50" s="359" t="s">
        <v>509</v>
      </c>
      <c r="F50" s="357">
        <v>20000</v>
      </c>
      <c r="G50" s="354"/>
      <c r="H50" s="354"/>
      <c r="I50" s="354" t="s">
        <v>59</v>
      </c>
      <c r="J50" s="354">
        <v>5</v>
      </c>
      <c r="K50" s="382"/>
    </row>
    <row r="51" spans="1:11" s="79" customFormat="1" ht="21">
      <c r="A51" s="354">
        <v>34</v>
      </c>
      <c r="B51" s="398" t="s">
        <v>482</v>
      </c>
      <c r="C51" s="357" t="s">
        <v>61</v>
      </c>
      <c r="D51" s="359" t="s">
        <v>551</v>
      </c>
      <c r="E51" s="359" t="s">
        <v>509</v>
      </c>
      <c r="F51" s="357">
        <v>35000</v>
      </c>
      <c r="G51" s="354"/>
      <c r="H51" s="354"/>
      <c r="I51" s="354" t="s">
        <v>59</v>
      </c>
      <c r="J51" s="354">
        <v>5</v>
      </c>
      <c r="K51" s="382"/>
    </row>
    <row r="52" spans="1:11" s="79" customFormat="1" ht="21">
      <c r="A52" s="363">
        <v>35</v>
      </c>
      <c r="B52" s="398" t="s">
        <v>482</v>
      </c>
      <c r="C52" s="367" t="s">
        <v>508</v>
      </c>
      <c r="D52" s="366" t="s">
        <v>551</v>
      </c>
      <c r="E52" s="366" t="s">
        <v>509</v>
      </c>
      <c r="F52" s="367">
        <v>1000</v>
      </c>
      <c r="G52" s="363"/>
      <c r="H52" s="363"/>
      <c r="I52" s="363" t="s">
        <v>59</v>
      </c>
      <c r="J52" s="354">
        <v>5</v>
      </c>
      <c r="K52" s="390"/>
    </row>
    <row r="53" spans="1:11" s="79" customFormat="1" ht="21">
      <c r="A53" s="368">
        <v>36</v>
      </c>
      <c r="B53" s="399" t="s">
        <v>482</v>
      </c>
      <c r="C53" s="384" t="s">
        <v>64</v>
      </c>
      <c r="D53" s="371" t="s">
        <v>551</v>
      </c>
      <c r="E53" s="371" t="s">
        <v>509</v>
      </c>
      <c r="F53" s="370">
        <v>5000</v>
      </c>
      <c r="G53" s="368"/>
      <c r="H53" s="368"/>
      <c r="I53" s="368" t="s">
        <v>59</v>
      </c>
      <c r="J53" s="368">
        <v>5</v>
      </c>
      <c r="K53" s="385"/>
    </row>
    <row r="54" spans="1:11" s="79" customFormat="1" ht="9" customHeight="1">
      <c r="A54" s="372"/>
      <c r="B54" s="373"/>
      <c r="C54" s="386"/>
      <c r="D54" s="375"/>
      <c r="E54" s="375"/>
      <c r="F54" s="374"/>
      <c r="G54" s="372"/>
      <c r="H54" s="372"/>
      <c r="I54" s="372"/>
      <c r="J54" s="372"/>
      <c r="K54" s="387"/>
    </row>
    <row r="55" spans="1:11" s="154" customFormat="1" ht="17.25" customHeight="1">
      <c r="A55" s="376"/>
      <c r="B55" s="376"/>
      <c r="C55" s="376"/>
      <c r="D55" s="376"/>
      <c r="E55" s="376"/>
      <c r="F55" s="377"/>
      <c r="G55" s="376"/>
      <c r="H55" s="376"/>
      <c r="I55" s="376"/>
      <c r="J55" s="376"/>
      <c r="K55" s="376" t="s">
        <v>33</v>
      </c>
    </row>
    <row r="56" spans="1:11" s="154" customFormat="1" ht="21">
      <c r="A56" s="428" t="s">
        <v>481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</row>
    <row r="57" spans="1:11" s="154" customFormat="1" ht="21">
      <c r="A57" s="429" t="s">
        <v>274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</row>
    <row r="58" spans="1:11" s="126" customFormat="1" ht="2.25" customHeight="1">
      <c r="A58" s="378"/>
      <c r="B58" s="378"/>
      <c r="C58" s="378"/>
      <c r="D58" s="378"/>
      <c r="E58" s="379"/>
      <c r="F58" s="380"/>
      <c r="G58" s="379"/>
      <c r="H58" s="379"/>
      <c r="I58" s="378"/>
      <c r="J58" s="378"/>
      <c r="K58" s="378"/>
    </row>
    <row r="59" spans="1:11" s="154" customFormat="1" ht="21">
      <c r="A59" s="426" t="s">
        <v>0</v>
      </c>
      <c r="B59" s="348" t="s">
        <v>1</v>
      </c>
      <c r="C59" s="348" t="s">
        <v>14</v>
      </c>
      <c r="D59" s="348" t="s">
        <v>19</v>
      </c>
      <c r="E59" s="422" t="s">
        <v>16</v>
      </c>
      <c r="F59" s="423"/>
      <c r="G59" s="424" t="s">
        <v>8</v>
      </c>
      <c r="H59" s="425"/>
      <c r="I59" s="348" t="s">
        <v>10</v>
      </c>
      <c r="J59" s="348" t="s">
        <v>11</v>
      </c>
      <c r="K59" s="348" t="s">
        <v>12</v>
      </c>
    </row>
    <row r="60" spans="1:11" s="154" customFormat="1" ht="21">
      <c r="A60" s="427"/>
      <c r="B60" s="349" t="s">
        <v>13</v>
      </c>
      <c r="C60" s="349"/>
      <c r="D60" s="349" t="s">
        <v>20</v>
      </c>
      <c r="E60" s="349" t="s">
        <v>6</v>
      </c>
      <c r="F60" s="350" t="s">
        <v>17</v>
      </c>
      <c r="G60" s="349" t="s">
        <v>9</v>
      </c>
      <c r="H60" s="349" t="s">
        <v>18</v>
      </c>
      <c r="I60" s="349"/>
      <c r="J60" s="349" t="s">
        <v>70</v>
      </c>
      <c r="K60" s="349"/>
    </row>
    <row r="61" spans="1:11" s="79" customFormat="1" ht="21">
      <c r="A61" s="354">
        <v>37</v>
      </c>
      <c r="B61" s="398" t="s">
        <v>482</v>
      </c>
      <c r="C61" s="388" t="s">
        <v>60</v>
      </c>
      <c r="D61" s="359" t="s">
        <v>551</v>
      </c>
      <c r="E61" s="359" t="s">
        <v>509</v>
      </c>
      <c r="F61" s="357">
        <v>10000</v>
      </c>
      <c r="G61" s="354"/>
      <c r="H61" s="354"/>
      <c r="I61" s="354" t="s">
        <v>59</v>
      </c>
      <c r="J61" s="354">
        <v>5</v>
      </c>
      <c r="K61" s="351" t="s">
        <v>84</v>
      </c>
    </row>
    <row r="62" spans="1:11" s="79" customFormat="1" ht="21">
      <c r="A62" s="354">
        <v>38</v>
      </c>
      <c r="B62" s="398" t="s">
        <v>482</v>
      </c>
      <c r="C62" s="388" t="s">
        <v>513</v>
      </c>
      <c r="D62" s="359" t="s">
        <v>551</v>
      </c>
      <c r="E62" s="359" t="s">
        <v>509</v>
      </c>
      <c r="F62" s="357">
        <v>784980</v>
      </c>
      <c r="G62" s="354"/>
      <c r="H62" s="354"/>
      <c r="I62" s="354" t="s">
        <v>59</v>
      </c>
      <c r="J62" s="354">
        <v>30</v>
      </c>
      <c r="K62" s="354" t="s">
        <v>549</v>
      </c>
    </row>
    <row r="63" spans="1:11" s="79" customFormat="1" ht="21">
      <c r="A63" s="354">
        <v>39</v>
      </c>
      <c r="B63" s="398" t="s">
        <v>482</v>
      </c>
      <c r="C63" s="389" t="s">
        <v>514</v>
      </c>
      <c r="D63" s="359" t="s">
        <v>551</v>
      </c>
      <c r="E63" s="359" t="s">
        <v>509</v>
      </c>
      <c r="F63" s="367">
        <v>229600</v>
      </c>
      <c r="G63" s="354"/>
      <c r="H63" s="354"/>
      <c r="I63" s="354" t="s">
        <v>59</v>
      </c>
      <c r="J63" s="354">
        <v>5</v>
      </c>
      <c r="K63" s="382"/>
    </row>
    <row r="64" spans="1:11" s="79" customFormat="1" ht="21">
      <c r="A64" s="354">
        <v>40</v>
      </c>
      <c r="B64" s="398" t="s">
        <v>482</v>
      </c>
      <c r="C64" s="388" t="s">
        <v>510</v>
      </c>
      <c r="D64" s="359" t="s">
        <v>551</v>
      </c>
      <c r="E64" s="359" t="s">
        <v>509</v>
      </c>
      <c r="F64" s="357">
        <v>20000</v>
      </c>
      <c r="G64" s="354"/>
      <c r="H64" s="354"/>
      <c r="I64" s="354" t="s">
        <v>59</v>
      </c>
      <c r="J64" s="354">
        <v>7</v>
      </c>
      <c r="K64" s="382"/>
    </row>
    <row r="65" spans="1:11" s="79" customFormat="1" ht="21">
      <c r="A65" s="354">
        <v>41</v>
      </c>
      <c r="B65" s="398" t="s">
        <v>482</v>
      </c>
      <c r="C65" s="388" t="s">
        <v>511</v>
      </c>
      <c r="D65" s="359" t="s">
        <v>551</v>
      </c>
      <c r="E65" s="359" t="s">
        <v>509</v>
      </c>
      <c r="F65" s="357">
        <v>30000</v>
      </c>
      <c r="G65" s="354"/>
      <c r="H65" s="354"/>
      <c r="I65" s="354" t="s">
        <v>59</v>
      </c>
      <c r="J65" s="354">
        <v>7</v>
      </c>
      <c r="K65" s="382"/>
    </row>
    <row r="66" spans="1:11" s="79" customFormat="1" ht="21">
      <c r="A66" s="354">
        <v>42</v>
      </c>
      <c r="B66" s="398" t="s">
        <v>482</v>
      </c>
      <c r="C66" s="389" t="s">
        <v>512</v>
      </c>
      <c r="D66" s="359" t="s">
        <v>551</v>
      </c>
      <c r="E66" s="359" t="s">
        <v>509</v>
      </c>
      <c r="F66" s="367">
        <v>30000</v>
      </c>
      <c r="G66" s="354"/>
      <c r="H66" s="354"/>
      <c r="I66" s="354" t="s">
        <v>59</v>
      </c>
      <c r="J66" s="354">
        <v>7</v>
      </c>
      <c r="K66" s="382"/>
    </row>
    <row r="67" spans="1:11" s="79" customFormat="1" ht="21">
      <c r="A67" s="354">
        <v>43</v>
      </c>
      <c r="B67" s="398" t="s">
        <v>482</v>
      </c>
      <c r="C67" s="389" t="s">
        <v>515</v>
      </c>
      <c r="D67" s="359" t="s">
        <v>551</v>
      </c>
      <c r="E67" s="359" t="s">
        <v>509</v>
      </c>
      <c r="F67" s="367">
        <v>430000</v>
      </c>
      <c r="G67" s="354"/>
      <c r="H67" s="354"/>
      <c r="I67" s="354" t="s">
        <v>59</v>
      </c>
      <c r="J67" s="354">
        <v>30</v>
      </c>
      <c r="K67" s="382"/>
    </row>
    <row r="68" spans="1:11" s="79" customFormat="1" ht="21">
      <c r="A68" s="354">
        <v>44</v>
      </c>
      <c r="B68" s="398" t="s">
        <v>482</v>
      </c>
      <c r="C68" s="389" t="s">
        <v>516</v>
      </c>
      <c r="D68" s="359" t="s">
        <v>551</v>
      </c>
      <c r="E68" s="359" t="s">
        <v>509</v>
      </c>
      <c r="F68" s="367">
        <v>50000</v>
      </c>
      <c r="G68" s="354"/>
      <c r="H68" s="354"/>
      <c r="I68" s="354" t="s">
        <v>59</v>
      </c>
      <c r="J68" s="354">
        <v>30</v>
      </c>
      <c r="K68" s="382"/>
    </row>
    <row r="69" spans="1:11" s="79" customFormat="1" ht="21">
      <c r="A69" s="354">
        <v>45</v>
      </c>
      <c r="B69" s="398" t="s">
        <v>482</v>
      </c>
      <c r="C69" s="389" t="s">
        <v>517</v>
      </c>
      <c r="D69" s="359" t="s">
        <v>551</v>
      </c>
      <c r="E69" s="359" t="s">
        <v>509</v>
      </c>
      <c r="F69" s="367">
        <v>10000</v>
      </c>
      <c r="G69" s="354"/>
      <c r="H69" s="354"/>
      <c r="I69" s="354" t="s">
        <v>59</v>
      </c>
      <c r="J69" s="354">
        <v>7</v>
      </c>
      <c r="K69" s="382"/>
    </row>
    <row r="70" spans="1:11" s="79" customFormat="1" ht="21">
      <c r="A70" s="354">
        <v>46</v>
      </c>
      <c r="B70" s="398" t="s">
        <v>482</v>
      </c>
      <c r="C70" s="389" t="s">
        <v>518</v>
      </c>
      <c r="D70" s="359" t="s">
        <v>551</v>
      </c>
      <c r="E70" s="359" t="s">
        <v>509</v>
      </c>
      <c r="F70" s="367">
        <v>30000</v>
      </c>
      <c r="G70" s="354"/>
      <c r="H70" s="354"/>
      <c r="I70" s="354" t="s">
        <v>59</v>
      </c>
      <c r="J70" s="354">
        <v>7</v>
      </c>
      <c r="K70" s="382"/>
    </row>
    <row r="71" spans="1:11" s="79" customFormat="1" ht="21">
      <c r="A71" s="354">
        <v>47</v>
      </c>
      <c r="B71" s="398" t="s">
        <v>482</v>
      </c>
      <c r="C71" s="388" t="s">
        <v>519</v>
      </c>
      <c r="D71" s="359" t="s">
        <v>551</v>
      </c>
      <c r="E71" s="359" t="s">
        <v>509</v>
      </c>
      <c r="F71" s="357">
        <v>20000</v>
      </c>
      <c r="G71" s="354"/>
      <c r="H71" s="354"/>
      <c r="I71" s="354" t="s">
        <v>59</v>
      </c>
      <c r="J71" s="354">
        <v>7</v>
      </c>
      <c r="K71" s="382"/>
    </row>
    <row r="72" spans="1:11" s="79" customFormat="1" ht="21">
      <c r="A72" s="354">
        <v>48</v>
      </c>
      <c r="B72" s="398" t="s">
        <v>482</v>
      </c>
      <c r="C72" s="388" t="s">
        <v>539</v>
      </c>
      <c r="D72" s="359" t="s">
        <v>551</v>
      </c>
      <c r="E72" s="401" t="s">
        <v>544</v>
      </c>
      <c r="F72" s="357">
        <v>150000</v>
      </c>
      <c r="G72" s="354"/>
      <c r="H72" s="354"/>
      <c r="I72" s="354"/>
      <c r="J72" s="354">
        <v>7</v>
      </c>
      <c r="K72" s="382"/>
    </row>
    <row r="73" spans="1:11" s="79" customFormat="1" ht="21">
      <c r="A73" s="354">
        <v>49</v>
      </c>
      <c r="B73" s="398" t="s">
        <v>482</v>
      </c>
      <c r="C73" s="388" t="s">
        <v>540</v>
      </c>
      <c r="D73" s="359" t="s">
        <v>551</v>
      </c>
      <c r="E73" s="401" t="s">
        <v>544</v>
      </c>
      <c r="F73" s="357">
        <v>5000</v>
      </c>
      <c r="G73" s="354"/>
      <c r="H73" s="354"/>
      <c r="I73" s="354"/>
      <c r="J73" s="354">
        <v>7</v>
      </c>
      <c r="K73" s="382"/>
    </row>
    <row r="74" spans="1:11" s="79" customFormat="1" ht="21">
      <c r="A74" s="354">
        <v>50</v>
      </c>
      <c r="B74" s="398" t="s">
        <v>482</v>
      </c>
      <c r="C74" s="388" t="s">
        <v>543</v>
      </c>
      <c r="D74" s="359" t="s">
        <v>551</v>
      </c>
      <c r="E74" s="401" t="s">
        <v>544</v>
      </c>
      <c r="F74" s="357">
        <v>20000</v>
      </c>
      <c r="G74" s="354"/>
      <c r="H74" s="354"/>
      <c r="I74" s="354"/>
      <c r="J74" s="354">
        <v>7</v>
      </c>
      <c r="K74" s="382"/>
    </row>
    <row r="75" spans="1:11" s="79" customFormat="1" ht="21">
      <c r="A75" s="354">
        <v>51</v>
      </c>
      <c r="B75" s="398" t="s">
        <v>482</v>
      </c>
      <c r="C75" s="388" t="s">
        <v>541</v>
      </c>
      <c r="D75" s="359" t="s">
        <v>551</v>
      </c>
      <c r="E75" s="401" t="s">
        <v>544</v>
      </c>
      <c r="F75" s="357">
        <v>40000</v>
      </c>
      <c r="G75" s="354"/>
      <c r="H75" s="354"/>
      <c r="I75" s="354"/>
      <c r="J75" s="354">
        <v>7</v>
      </c>
      <c r="K75" s="382"/>
    </row>
    <row r="76" spans="1:11" s="79" customFormat="1" ht="21">
      <c r="A76" s="354">
        <v>52</v>
      </c>
      <c r="B76" s="398" t="s">
        <v>482</v>
      </c>
      <c r="C76" s="388" t="s">
        <v>542</v>
      </c>
      <c r="D76" s="359" t="s">
        <v>551</v>
      </c>
      <c r="E76" s="401" t="s">
        <v>544</v>
      </c>
      <c r="F76" s="357">
        <v>20000</v>
      </c>
      <c r="G76" s="354"/>
      <c r="H76" s="354"/>
      <c r="I76" s="354"/>
      <c r="J76" s="354">
        <v>7</v>
      </c>
      <c r="K76" s="382"/>
    </row>
    <row r="77" spans="1:11" s="79" customFormat="1" ht="21">
      <c r="A77" s="354">
        <v>53</v>
      </c>
      <c r="B77" s="398" t="s">
        <v>482</v>
      </c>
      <c r="C77" s="388" t="s">
        <v>520</v>
      </c>
      <c r="D77" s="359" t="s">
        <v>469</v>
      </c>
      <c r="E77" s="359" t="s">
        <v>523</v>
      </c>
      <c r="F77" s="357">
        <v>30000</v>
      </c>
      <c r="G77" s="354"/>
      <c r="H77" s="354"/>
      <c r="I77" s="354"/>
      <c r="J77" s="354">
        <v>7</v>
      </c>
      <c r="K77" s="382"/>
    </row>
    <row r="78" spans="1:11" s="79" customFormat="1" ht="21">
      <c r="A78" s="354">
        <v>54</v>
      </c>
      <c r="B78" s="398" t="s">
        <v>482</v>
      </c>
      <c r="C78" s="389" t="s">
        <v>521</v>
      </c>
      <c r="D78" s="359" t="s">
        <v>469</v>
      </c>
      <c r="E78" s="359" t="s">
        <v>523</v>
      </c>
      <c r="F78" s="357">
        <v>200000</v>
      </c>
      <c r="G78" s="354"/>
      <c r="H78" s="354"/>
      <c r="I78" s="354"/>
      <c r="J78" s="354">
        <v>7</v>
      </c>
      <c r="K78" s="382"/>
    </row>
    <row r="79" spans="1:11" s="79" customFormat="1" ht="21">
      <c r="A79" s="354">
        <v>55</v>
      </c>
      <c r="B79" s="398" t="s">
        <v>482</v>
      </c>
      <c r="C79" s="389" t="s">
        <v>522</v>
      </c>
      <c r="D79" s="359" t="s">
        <v>469</v>
      </c>
      <c r="E79" s="359" t="s">
        <v>523</v>
      </c>
      <c r="F79" s="357">
        <v>5000</v>
      </c>
      <c r="G79" s="354"/>
      <c r="H79" s="354"/>
      <c r="I79" s="354"/>
      <c r="J79" s="354">
        <v>5</v>
      </c>
      <c r="K79" s="382"/>
    </row>
    <row r="80" spans="1:11" s="79" customFormat="1" ht="21">
      <c r="A80" s="354">
        <v>56</v>
      </c>
      <c r="B80" s="398" t="s">
        <v>482</v>
      </c>
      <c r="C80" s="389" t="s">
        <v>524</v>
      </c>
      <c r="D80" s="359" t="s">
        <v>469</v>
      </c>
      <c r="E80" s="359" t="s">
        <v>526</v>
      </c>
      <c r="F80" s="367">
        <v>100000</v>
      </c>
      <c r="G80" s="354"/>
      <c r="H80" s="354"/>
      <c r="I80" s="354"/>
      <c r="J80" s="354">
        <v>7</v>
      </c>
      <c r="K80" s="382"/>
    </row>
    <row r="81" spans="1:11" s="79" customFormat="1" ht="21">
      <c r="A81" s="368">
        <v>57</v>
      </c>
      <c r="B81" s="399" t="s">
        <v>482</v>
      </c>
      <c r="C81" s="403" t="s">
        <v>525</v>
      </c>
      <c r="D81" s="371" t="s">
        <v>469</v>
      </c>
      <c r="E81" s="371" t="s">
        <v>526</v>
      </c>
      <c r="F81" s="370">
        <v>25000</v>
      </c>
      <c r="G81" s="368"/>
      <c r="H81" s="368"/>
      <c r="I81" s="368"/>
      <c r="J81" s="368">
        <v>7</v>
      </c>
      <c r="K81" s="385"/>
    </row>
    <row r="82" spans="1:11" s="79" customFormat="1" ht="21">
      <c r="A82" s="376"/>
      <c r="B82" s="376"/>
      <c r="C82" s="376"/>
      <c r="D82" s="376"/>
      <c r="E82" s="376"/>
      <c r="F82" s="377"/>
      <c r="G82" s="376"/>
      <c r="H82" s="376"/>
      <c r="I82" s="376"/>
      <c r="J82" s="376"/>
      <c r="K82" s="376" t="s">
        <v>33</v>
      </c>
    </row>
    <row r="83" spans="1:11" s="79" customFormat="1" ht="21">
      <c r="A83" s="428" t="s">
        <v>481</v>
      </c>
      <c r="B83" s="428"/>
      <c r="C83" s="428"/>
      <c r="D83" s="428"/>
      <c r="E83" s="428"/>
      <c r="F83" s="428"/>
      <c r="G83" s="428"/>
      <c r="H83" s="428"/>
      <c r="I83" s="428"/>
      <c r="J83" s="428"/>
      <c r="K83" s="428"/>
    </row>
    <row r="84" spans="1:11" s="79" customFormat="1" ht="21">
      <c r="A84" s="429" t="s">
        <v>274</v>
      </c>
      <c r="B84" s="429"/>
      <c r="C84" s="429"/>
      <c r="D84" s="429"/>
      <c r="E84" s="429"/>
      <c r="F84" s="429"/>
      <c r="G84" s="429"/>
      <c r="H84" s="429"/>
      <c r="I84" s="429"/>
      <c r="J84" s="429"/>
      <c r="K84" s="429"/>
    </row>
    <row r="85" spans="1:11" s="79" customFormat="1" ht="21">
      <c r="A85" s="426" t="s">
        <v>0</v>
      </c>
      <c r="B85" s="348" t="s">
        <v>1</v>
      </c>
      <c r="C85" s="348" t="s">
        <v>14</v>
      </c>
      <c r="D85" s="348" t="s">
        <v>19</v>
      </c>
      <c r="E85" s="422" t="s">
        <v>16</v>
      </c>
      <c r="F85" s="423"/>
      <c r="G85" s="424" t="s">
        <v>8</v>
      </c>
      <c r="H85" s="425"/>
      <c r="I85" s="348" t="s">
        <v>10</v>
      </c>
      <c r="J85" s="348" t="s">
        <v>11</v>
      </c>
      <c r="K85" s="348" t="s">
        <v>12</v>
      </c>
    </row>
    <row r="86" spans="1:11" s="79" customFormat="1" ht="21">
      <c r="A86" s="427"/>
      <c r="B86" s="349" t="s">
        <v>13</v>
      </c>
      <c r="C86" s="349"/>
      <c r="D86" s="349" t="s">
        <v>20</v>
      </c>
      <c r="E86" s="349" t="s">
        <v>6</v>
      </c>
      <c r="F86" s="350" t="s">
        <v>17</v>
      </c>
      <c r="G86" s="349" t="s">
        <v>9</v>
      </c>
      <c r="H86" s="349" t="s">
        <v>18</v>
      </c>
      <c r="I86" s="349"/>
      <c r="J86" s="349" t="s">
        <v>70</v>
      </c>
      <c r="K86" s="349"/>
    </row>
    <row r="87" spans="1:11" s="79" customFormat="1" ht="21">
      <c r="A87" s="354">
        <v>58</v>
      </c>
      <c r="B87" s="398" t="s">
        <v>482</v>
      </c>
      <c r="C87" s="389" t="s">
        <v>57</v>
      </c>
      <c r="D87" s="359" t="s">
        <v>528</v>
      </c>
      <c r="E87" s="359" t="s">
        <v>529</v>
      </c>
      <c r="F87" s="367">
        <v>20000</v>
      </c>
      <c r="G87" s="354"/>
      <c r="H87" s="354"/>
      <c r="I87" s="354"/>
      <c r="J87" s="354">
        <v>5</v>
      </c>
      <c r="K87" s="351" t="s">
        <v>84</v>
      </c>
    </row>
    <row r="88" spans="1:11" s="79" customFormat="1" ht="21">
      <c r="A88" s="354">
        <v>59</v>
      </c>
      <c r="B88" s="398" t="s">
        <v>482</v>
      </c>
      <c r="C88" s="389" t="s">
        <v>63</v>
      </c>
      <c r="D88" s="359" t="s">
        <v>528</v>
      </c>
      <c r="E88" s="359" t="s">
        <v>529</v>
      </c>
      <c r="F88" s="367">
        <v>5000</v>
      </c>
      <c r="G88" s="354"/>
      <c r="H88" s="354"/>
      <c r="I88" s="354"/>
      <c r="J88" s="354">
        <v>5</v>
      </c>
      <c r="K88" s="354" t="s">
        <v>549</v>
      </c>
    </row>
    <row r="89" spans="1:11" s="79" customFormat="1" ht="21">
      <c r="A89" s="354">
        <v>60</v>
      </c>
      <c r="B89" s="398" t="s">
        <v>482</v>
      </c>
      <c r="C89" s="389" t="s">
        <v>61</v>
      </c>
      <c r="D89" s="366" t="s">
        <v>528</v>
      </c>
      <c r="E89" s="366" t="s">
        <v>529</v>
      </c>
      <c r="F89" s="367">
        <v>30000</v>
      </c>
      <c r="G89" s="363"/>
      <c r="H89" s="363"/>
      <c r="I89" s="363"/>
      <c r="J89" s="354">
        <v>5</v>
      </c>
      <c r="K89" s="390"/>
    </row>
    <row r="90" spans="1:11" s="154" customFormat="1" ht="21" customHeight="1">
      <c r="A90" s="354">
        <v>61</v>
      </c>
      <c r="B90" s="398" t="s">
        <v>482</v>
      </c>
      <c r="C90" s="362" t="s">
        <v>527</v>
      </c>
      <c r="D90" s="354" t="s">
        <v>528</v>
      </c>
      <c r="E90" s="354" t="s">
        <v>529</v>
      </c>
      <c r="F90" s="357">
        <v>1000</v>
      </c>
      <c r="G90" s="383"/>
      <c r="H90" s="383"/>
      <c r="I90" s="383"/>
      <c r="J90" s="354">
        <v>5</v>
      </c>
      <c r="K90" s="383"/>
    </row>
    <row r="91" spans="1:11" s="79" customFormat="1" ht="21">
      <c r="A91" s="354">
        <v>62</v>
      </c>
      <c r="B91" s="398" t="s">
        <v>482</v>
      </c>
      <c r="C91" s="402" t="s">
        <v>64</v>
      </c>
      <c r="D91" s="392" t="s">
        <v>528</v>
      </c>
      <c r="E91" s="392" t="s">
        <v>529</v>
      </c>
      <c r="F91" s="395">
        <v>200000</v>
      </c>
      <c r="G91" s="361"/>
      <c r="H91" s="361"/>
      <c r="I91" s="361"/>
      <c r="J91" s="354">
        <v>5</v>
      </c>
      <c r="K91" s="394"/>
    </row>
    <row r="92" spans="1:11" s="79" customFormat="1" ht="21">
      <c r="A92" s="354">
        <v>63</v>
      </c>
      <c r="B92" s="398" t="s">
        <v>482</v>
      </c>
      <c r="C92" s="388" t="s">
        <v>75</v>
      </c>
      <c r="D92" s="359" t="s">
        <v>528</v>
      </c>
      <c r="E92" s="359" t="s">
        <v>529</v>
      </c>
      <c r="F92" s="357">
        <v>100000</v>
      </c>
      <c r="G92" s="354"/>
      <c r="H92" s="354"/>
      <c r="I92" s="354"/>
      <c r="J92" s="354">
        <v>5</v>
      </c>
      <c r="K92" s="382"/>
    </row>
    <row r="93" spans="1:11" s="79" customFormat="1" ht="21">
      <c r="A93" s="354">
        <v>64</v>
      </c>
      <c r="B93" s="398" t="s">
        <v>482</v>
      </c>
      <c r="C93" s="388" t="s">
        <v>530</v>
      </c>
      <c r="D93" s="359" t="s">
        <v>528</v>
      </c>
      <c r="E93" s="359" t="s">
        <v>529</v>
      </c>
      <c r="F93" s="357">
        <v>50000</v>
      </c>
      <c r="G93" s="354"/>
      <c r="H93" s="354"/>
      <c r="I93" s="354"/>
      <c r="J93" s="354">
        <v>7</v>
      </c>
      <c r="K93" s="382"/>
    </row>
    <row r="94" spans="1:11" s="79" customFormat="1" ht="21">
      <c r="A94" s="354">
        <v>65</v>
      </c>
      <c r="B94" s="398" t="s">
        <v>482</v>
      </c>
      <c r="C94" s="389" t="s">
        <v>531</v>
      </c>
      <c r="D94" s="359" t="s">
        <v>469</v>
      </c>
      <c r="E94" s="400" t="s">
        <v>552</v>
      </c>
      <c r="F94" s="357">
        <v>200000</v>
      </c>
      <c r="G94" s="354"/>
      <c r="H94" s="354"/>
      <c r="I94" s="354"/>
      <c r="J94" s="354">
        <v>7</v>
      </c>
      <c r="K94" s="382"/>
    </row>
    <row r="95" spans="1:11" s="79" customFormat="1" ht="21">
      <c r="A95" s="354">
        <v>66</v>
      </c>
      <c r="B95" s="398" t="s">
        <v>482</v>
      </c>
      <c r="C95" s="389" t="s">
        <v>532</v>
      </c>
      <c r="D95" s="359" t="s">
        <v>469</v>
      </c>
      <c r="E95" s="400" t="s">
        <v>552</v>
      </c>
      <c r="F95" s="357">
        <v>10000</v>
      </c>
      <c r="G95" s="354"/>
      <c r="H95" s="354"/>
      <c r="I95" s="354"/>
      <c r="J95" s="354">
        <v>7</v>
      </c>
      <c r="K95" s="382"/>
    </row>
    <row r="96" spans="1:11" s="79" customFormat="1" ht="21">
      <c r="A96" s="354">
        <v>67</v>
      </c>
      <c r="B96" s="398" t="s">
        <v>482</v>
      </c>
      <c r="C96" s="389" t="s">
        <v>533</v>
      </c>
      <c r="D96" s="359" t="s">
        <v>469</v>
      </c>
      <c r="E96" s="400" t="s">
        <v>552</v>
      </c>
      <c r="F96" s="367">
        <v>20000</v>
      </c>
      <c r="G96" s="354"/>
      <c r="H96" s="354"/>
      <c r="I96" s="354"/>
      <c r="J96" s="354">
        <v>7</v>
      </c>
      <c r="K96" s="382"/>
    </row>
    <row r="97" spans="1:11" s="79" customFormat="1" ht="21">
      <c r="A97" s="354"/>
      <c r="B97" s="355"/>
      <c r="C97" s="389" t="s">
        <v>534</v>
      </c>
      <c r="D97" s="359"/>
      <c r="E97" s="359"/>
      <c r="F97" s="367"/>
      <c r="G97" s="354"/>
      <c r="H97" s="354"/>
      <c r="I97" s="354"/>
      <c r="J97" s="354"/>
      <c r="K97" s="382"/>
    </row>
    <row r="98" spans="1:11" s="79" customFormat="1" ht="21">
      <c r="A98" s="354"/>
      <c r="B98" s="355"/>
      <c r="C98" s="389" t="s">
        <v>535</v>
      </c>
      <c r="D98" s="359"/>
      <c r="E98" s="359"/>
      <c r="F98" s="367"/>
      <c r="G98" s="354"/>
      <c r="H98" s="354"/>
      <c r="I98" s="354"/>
      <c r="J98" s="354"/>
      <c r="K98" s="382"/>
    </row>
    <row r="99" spans="1:11" s="79" customFormat="1" ht="21">
      <c r="A99" s="354">
        <v>68</v>
      </c>
      <c r="B99" s="398" t="s">
        <v>482</v>
      </c>
      <c r="C99" s="389" t="s">
        <v>536</v>
      </c>
      <c r="D99" s="359" t="s">
        <v>469</v>
      </c>
      <c r="E99" s="400" t="s">
        <v>552</v>
      </c>
      <c r="F99" s="367">
        <v>10000</v>
      </c>
      <c r="G99" s="354"/>
      <c r="H99" s="354"/>
      <c r="I99" s="354"/>
      <c r="J99" s="354">
        <v>7</v>
      </c>
      <c r="K99" s="382"/>
    </row>
    <row r="100" spans="1:11" s="79" customFormat="1" ht="21">
      <c r="A100" s="354"/>
      <c r="B100" s="355"/>
      <c r="C100" s="357" t="s">
        <v>537</v>
      </c>
      <c r="D100" s="354"/>
      <c r="E100" s="359"/>
      <c r="F100" s="357"/>
      <c r="G100" s="354"/>
      <c r="H100" s="354"/>
      <c r="I100" s="354"/>
      <c r="J100" s="354"/>
      <c r="K100" s="382"/>
    </row>
    <row r="101" spans="1:11" s="79" customFormat="1" ht="21">
      <c r="A101" s="354"/>
      <c r="B101" s="355"/>
      <c r="C101" s="357" t="s">
        <v>538</v>
      </c>
      <c r="D101" s="354"/>
      <c r="E101" s="359"/>
      <c r="F101" s="357"/>
      <c r="G101" s="354"/>
      <c r="H101" s="354"/>
      <c r="I101" s="354"/>
      <c r="J101" s="354"/>
      <c r="K101" s="382"/>
    </row>
    <row r="102" spans="1:11" s="79" customFormat="1" ht="21">
      <c r="A102" s="354">
        <v>69</v>
      </c>
      <c r="B102" s="398" t="s">
        <v>482</v>
      </c>
      <c r="C102" s="357" t="s">
        <v>545</v>
      </c>
      <c r="D102" s="354" t="s">
        <v>469</v>
      </c>
      <c r="E102" s="359" t="s">
        <v>548</v>
      </c>
      <c r="F102" s="357">
        <v>10000</v>
      </c>
      <c r="G102" s="354"/>
      <c r="H102" s="354"/>
      <c r="I102" s="354"/>
      <c r="J102" s="354">
        <v>7</v>
      </c>
      <c r="K102" s="382"/>
    </row>
    <row r="103" spans="1:11" s="79" customFormat="1" ht="21">
      <c r="A103" s="354">
        <v>70</v>
      </c>
      <c r="B103" s="398" t="s">
        <v>482</v>
      </c>
      <c r="C103" s="357" t="s">
        <v>546</v>
      </c>
      <c r="D103" s="354" t="s">
        <v>469</v>
      </c>
      <c r="E103" s="359" t="s">
        <v>548</v>
      </c>
      <c r="F103" s="357">
        <v>20000</v>
      </c>
      <c r="G103" s="354"/>
      <c r="H103" s="354"/>
      <c r="I103" s="354"/>
      <c r="J103" s="354">
        <v>7</v>
      </c>
      <c r="K103" s="382"/>
    </row>
    <row r="104" spans="1:11" s="79" customFormat="1" ht="21">
      <c r="A104" s="354">
        <v>71</v>
      </c>
      <c r="B104" s="398" t="s">
        <v>482</v>
      </c>
      <c r="C104" s="391" t="s">
        <v>547</v>
      </c>
      <c r="D104" s="361" t="s">
        <v>469</v>
      </c>
      <c r="E104" s="392" t="s">
        <v>548</v>
      </c>
      <c r="F104" s="405">
        <v>10000</v>
      </c>
      <c r="G104" s="354"/>
      <c r="H104" s="354"/>
      <c r="I104" s="354"/>
      <c r="J104" s="354">
        <v>7</v>
      </c>
      <c r="K104" s="382"/>
    </row>
    <row r="105" spans="1:11" s="79" customFormat="1" ht="21">
      <c r="A105" s="354">
        <v>72</v>
      </c>
      <c r="B105" s="398" t="s">
        <v>482</v>
      </c>
      <c r="C105" s="393" t="s">
        <v>227</v>
      </c>
      <c r="D105" s="354" t="s">
        <v>469</v>
      </c>
      <c r="E105" s="354" t="s">
        <v>548</v>
      </c>
      <c r="F105" s="404">
        <v>5000</v>
      </c>
      <c r="G105" s="354"/>
      <c r="H105" s="354"/>
      <c r="I105" s="354"/>
      <c r="J105" s="354">
        <v>5</v>
      </c>
      <c r="K105" s="382"/>
    </row>
    <row r="106" spans="1:11" s="79" customFormat="1" ht="21">
      <c r="A106" s="354"/>
      <c r="B106" s="355"/>
      <c r="C106" s="394"/>
      <c r="D106" s="354"/>
      <c r="E106" s="354"/>
      <c r="F106" s="395"/>
      <c r="G106" s="354"/>
      <c r="H106" s="354"/>
      <c r="I106" s="354"/>
      <c r="J106" s="354"/>
      <c r="K106" s="382"/>
    </row>
    <row r="107" spans="1:11" s="79" customFormat="1" ht="21">
      <c r="A107" s="368"/>
      <c r="B107" s="369"/>
      <c r="C107" s="370"/>
      <c r="D107" s="368"/>
      <c r="E107" s="368"/>
      <c r="F107" s="370"/>
      <c r="G107" s="368"/>
      <c r="H107" s="368"/>
      <c r="I107" s="368"/>
      <c r="J107" s="368"/>
      <c r="K107" s="385"/>
    </row>
    <row r="108" spans="1:11" s="79" customFormat="1" ht="21">
      <c r="A108" s="372"/>
      <c r="B108" s="373"/>
      <c r="C108" s="387"/>
      <c r="D108" s="372"/>
      <c r="E108" s="372"/>
      <c r="F108" s="374"/>
      <c r="G108" s="372"/>
      <c r="H108" s="372"/>
      <c r="I108" s="372"/>
      <c r="J108" s="372"/>
      <c r="K108" s="387"/>
    </row>
    <row r="109" spans="1:11" s="154" customFormat="1" ht="17.25" customHeight="1">
      <c r="A109" s="376"/>
      <c r="B109" s="376"/>
      <c r="C109" s="376"/>
      <c r="D109" s="376"/>
      <c r="E109" s="376"/>
      <c r="F109" s="377"/>
      <c r="G109" s="376"/>
      <c r="H109" s="376"/>
      <c r="I109" s="376"/>
      <c r="J109" s="376"/>
      <c r="K109" s="376" t="s">
        <v>33</v>
      </c>
    </row>
    <row r="110" spans="1:11" s="154" customFormat="1" ht="21">
      <c r="A110" s="428" t="s">
        <v>550</v>
      </c>
      <c r="B110" s="428"/>
      <c r="C110" s="428"/>
      <c r="D110" s="428"/>
      <c r="E110" s="428"/>
      <c r="F110" s="428"/>
      <c r="G110" s="428"/>
      <c r="H110" s="428"/>
      <c r="I110" s="428"/>
      <c r="J110" s="428"/>
      <c r="K110" s="428"/>
    </row>
    <row r="111" spans="1:11" s="154" customFormat="1" ht="21">
      <c r="A111" s="429" t="s">
        <v>274</v>
      </c>
      <c r="B111" s="429"/>
      <c r="C111" s="429"/>
      <c r="D111" s="429"/>
      <c r="E111" s="429"/>
      <c r="F111" s="429"/>
      <c r="G111" s="429"/>
      <c r="H111" s="429"/>
      <c r="I111" s="429"/>
      <c r="J111" s="429"/>
      <c r="K111" s="429"/>
    </row>
    <row r="112" spans="1:11" s="126" customFormat="1" ht="12" customHeight="1">
      <c r="A112" s="378"/>
      <c r="B112" s="378"/>
      <c r="C112" s="378"/>
      <c r="D112" s="378"/>
      <c r="E112" s="379"/>
      <c r="F112" s="380"/>
      <c r="G112" s="379"/>
      <c r="H112" s="379"/>
      <c r="I112" s="378"/>
      <c r="J112" s="378"/>
      <c r="K112" s="378"/>
    </row>
    <row r="113" spans="1:11" s="154" customFormat="1" ht="21">
      <c r="A113" s="426" t="s">
        <v>0</v>
      </c>
      <c r="B113" s="348" t="s">
        <v>1</v>
      </c>
      <c r="C113" s="348" t="s">
        <v>14</v>
      </c>
      <c r="D113" s="348" t="s">
        <v>19</v>
      </c>
      <c r="E113" s="422" t="s">
        <v>16</v>
      </c>
      <c r="F113" s="423"/>
      <c r="G113" s="424" t="s">
        <v>8</v>
      </c>
      <c r="H113" s="425"/>
      <c r="I113" s="348" t="s">
        <v>10</v>
      </c>
      <c r="J113" s="348" t="s">
        <v>11</v>
      </c>
      <c r="K113" s="348" t="s">
        <v>12</v>
      </c>
    </row>
    <row r="114" spans="1:11" s="154" customFormat="1" ht="21">
      <c r="A114" s="427"/>
      <c r="B114" s="349" t="s">
        <v>13</v>
      </c>
      <c r="C114" s="349"/>
      <c r="D114" s="349" t="s">
        <v>20</v>
      </c>
      <c r="E114" s="349" t="s">
        <v>6</v>
      </c>
      <c r="F114" s="350" t="s">
        <v>17</v>
      </c>
      <c r="G114" s="349" t="s">
        <v>9</v>
      </c>
      <c r="H114" s="349" t="s">
        <v>18</v>
      </c>
      <c r="I114" s="349"/>
      <c r="J114" s="349" t="s">
        <v>70</v>
      </c>
      <c r="K114" s="349"/>
    </row>
    <row r="115" spans="1:11" s="79" customFormat="1" ht="21">
      <c r="A115" s="354">
        <v>1</v>
      </c>
      <c r="B115" s="398" t="s">
        <v>482</v>
      </c>
      <c r="C115" s="362" t="s">
        <v>496</v>
      </c>
      <c r="D115" s="359" t="s">
        <v>352</v>
      </c>
      <c r="E115" s="359" t="s">
        <v>497</v>
      </c>
      <c r="F115" s="357">
        <v>100000</v>
      </c>
      <c r="G115" s="354"/>
      <c r="H115" s="354"/>
      <c r="I115" s="354" t="s">
        <v>59</v>
      </c>
      <c r="J115" s="354">
        <v>5</v>
      </c>
      <c r="K115" s="351" t="s">
        <v>84</v>
      </c>
    </row>
    <row r="116" spans="1:11" s="79" customFormat="1" ht="21">
      <c r="A116" s="354">
        <v>2</v>
      </c>
      <c r="B116" s="398" t="s">
        <v>482</v>
      </c>
      <c r="C116" s="362" t="s">
        <v>57</v>
      </c>
      <c r="D116" s="359" t="s">
        <v>352</v>
      </c>
      <c r="E116" s="359" t="s">
        <v>497</v>
      </c>
      <c r="F116" s="357">
        <v>40000</v>
      </c>
      <c r="G116" s="354"/>
      <c r="H116" s="354"/>
      <c r="I116" s="354" t="s">
        <v>59</v>
      </c>
      <c r="J116" s="354">
        <v>5</v>
      </c>
      <c r="K116" s="354" t="s">
        <v>549</v>
      </c>
    </row>
    <row r="117" spans="1:11" s="79" customFormat="1" ht="21">
      <c r="A117" s="354">
        <v>3</v>
      </c>
      <c r="B117" s="398" t="s">
        <v>482</v>
      </c>
      <c r="C117" s="362" t="s">
        <v>74</v>
      </c>
      <c r="D117" s="359" t="s">
        <v>352</v>
      </c>
      <c r="E117" s="359" t="s">
        <v>497</v>
      </c>
      <c r="F117" s="357">
        <v>10000</v>
      </c>
      <c r="G117" s="354"/>
      <c r="H117" s="354"/>
      <c r="I117" s="354" t="s">
        <v>59</v>
      </c>
      <c r="J117" s="354">
        <v>5</v>
      </c>
      <c r="K117" s="354"/>
    </row>
    <row r="118" spans="1:11" s="79" customFormat="1" ht="21">
      <c r="A118" s="354">
        <v>4</v>
      </c>
      <c r="B118" s="398" t="s">
        <v>482</v>
      </c>
      <c r="C118" s="362" t="s">
        <v>399</v>
      </c>
      <c r="D118" s="359" t="s">
        <v>352</v>
      </c>
      <c r="E118" s="359" t="s">
        <v>497</v>
      </c>
      <c r="F118" s="357">
        <v>50000</v>
      </c>
      <c r="G118" s="354"/>
      <c r="H118" s="354"/>
      <c r="I118" s="354" t="s">
        <v>59</v>
      </c>
      <c r="J118" s="354">
        <v>5</v>
      </c>
      <c r="K118" s="354"/>
    </row>
    <row r="119" spans="1:11" s="79" customFormat="1" ht="21">
      <c r="A119" s="354">
        <v>5</v>
      </c>
      <c r="B119" s="398" t="s">
        <v>482</v>
      </c>
      <c r="C119" s="356" t="s">
        <v>63</v>
      </c>
      <c r="D119" s="359" t="s">
        <v>352</v>
      </c>
      <c r="E119" s="359" t="s">
        <v>497</v>
      </c>
      <c r="F119" s="357">
        <v>2000</v>
      </c>
      <c r="G119" s="354"/>
      <c r="H119" s="354"/>
      <c r="I119" s="354" t="s">
        <v>59</v>
      </c>
      <c r="J119" s="354">
        <v>5</v>
      </c>
      <c r="K119" s="354"/>
    </row>
    <row r="120" spans="1:11" s="79" customFormat="1" ht="21">
      <c r="A120" s="354">
        <v>6</v>
      </c>
      <c r="B120" s="398" t="s">
        <v>482</v>
      </c>
      <c r="C120" s="362" t="s">
        <v>61</v>
      </c>
      <c r="D120" s="359" t="s">
        <v>352</v>
      </c>
      <c r="E120" s="359" t="s">
        <v>497</v>
      </c>
      <c r="F120" s="357">
        <v>30000</v>
      </c>
      <c r="G120" s="354"/>
      <c r="H120" s="354"/>
      <c r="I120" s="354" t="s">
        <v>59</v>
      </c>
      <c r="J120" s="354">
        <v>5</v>
      </c>
      <c r="K120" s="354"/>
    </row>
    <row r="121" spans="1:11" s="79" customFormat="1" ht="21">
      <c r="A121" s="354">
        <v>7</v>
      </c>
      <c r="B121" s="398" t="s">
        <v>482</v>
      </c>
      <c r="C121" s="362" t="s">
        <v>498</v>
      </c>
      <c r="D121" s="359" t="s">
        <v>352</v>
      </c>
      <c r="E121" s="359" t="s">
        <v>497</v>
      </c>
      <c r="F121" s="357">
        <v>30000</v>
      </c>
      <c r="G121" s="354"/>
      <c r="H121" s="354"/>
      <c r="I121" s="354" t="s">
        <v>59</v>
      </c>
      <c r="J121" s="354">
        <v>5</v>
      </c>
      <c r="K121" s="354"/>
    </row>
    <row r="122" spans="1:11" s="79" customFormat="1" ht="21">
      <c r="A122" s="354">
        <v>8</v>
      </c>
      <c r="B122" s="398" t="s">
        <v>482</v>
      </c>
      <c r="C122" s="381" t="s">
        <v>499</v>
      </c>
      <c r="D122" s="359" t="s">
        <v>352</v>
      </c>
      <c r="E122" s="359" t="s">
        <v>497</v>
      </c>
      <c r="F122" s="357">
        <v>20000</v>
      </c>
      <c r="G122" s="354"/>
      <c r="H122" s="354"/>
      <c r="I122" s="354" t="s">
        <v>59</v>
      </c>
      <c r="J122" s="354">
        <v>5</v>
      </c>
      <c r="K122" s="354"/>
    </row>
    <row r="123" spans="1:11" s="79" customFormat="1" ht="21">
      <c r="A123" s="354">
        <v>9</v>
      </c>
      <c r="B123" s="398" t="s">
        <v>482</v>
      </c>
      <c r="C123" s="382" t="s">
        <v>500</v>
      </c>
      <c r="D123" s="359" t="s">
        <v>352</v>
      </c>
      <c r="E123" s="359" t="s">
        <v>497</v>
      </c>
      <c r="F123" s="357">
        <v>10000</v>
      </c>
      <c r="G123" s="354"/>
      <c r="H123" s="354"/>
      <c r="I123" s="354" t="s">
        <v>59</v>
      </c>
      <c r="J123" s="354">
        <v>5</v>
      </c>
      <c r="K123" s="383"/>
    </row>
    <row r="124" spans="1:11" s="79" customFormat="1" ht="21">
      <c r="A124" s="354">
        <v>10</v>
      </c>
      <c r="B124" s="398" t="s">
        <v>482</v>
      </c>
      <c r="C124" s="362" t="s">
        <v>501</v>
      </c>
      <c r="D124" s="359" t="s">
        <v>352</v>
      </c>
      <c r="E124" s="359" t="s">
        <v>497</v>
      </c>
      <c r="F124" s="357">
        <v>787000</v>
      </c>
      <c r="G124" s="354"/>
      <c r="H124" s="354"/>
      <c r="I124" s="354" t="s">
        <v>66</v>
      </c>
      <c r="J124" s="354">
        <v>5</v>
      </c>
      <c r="K124" s="354"/>
    </row>
    <row r="125" spans="1:11" s="79" customFormat="1" ht="21">
      <c r="A125" s="354">
        <v>11</v>
      </c>
      <c r="B125" s="398" t="s">
        <v>482</v>
      </c>
      <c r="C125" s="356" t="s">
        <v>502</v>
      </c>
      <c r="D125" s="359" t="s">
        <v>352</v>
      </c>
      <c r="E125" s="359" t="s">
        <v>497</v>
      </c>
      <c r="F125" s="357">
        <v>30000</v>
      </c>
      <c r="G125" s="354"/>
      <c r="H125" s="354"/>
      <c r="I125" s="354" t="s">
        <v>59</v>
      </c>
      <c r="J125" s="354">
        <v>5</v>
      </c>
      <c r="K125" s="354"/>
    </row>
    <row r="126" spans="1:11" s="79" customFormat="1" ht="21">
      <c r="A126" s="354">
        <v>12</v>
      </c>
      <c r="B126" s="398" t="s">
        <v>482</v>
      </c>
      <c r="C126" s="356" t="s">
        <v>503</v>
      </c>
      <c r="D126" s="359" t="s">
        <v>352</v>
      </c>
      <c r="E126" s="359" t="s">
        <v>497</v>
      </c>
      <c r="F126" s="357">
        <v>20000</v>
      </c>
      <c r="G126" s="354"/>
      <c r="H126" s="354"/>
      <c r="I126" s="354" t="s">
        <v>59</v>
      </c>
      <c r="J126" s="354">
        <v>5</v>
      </c>
      <c r="K126" s="382"/>
    </row>
    <row r="127" spans="1:11" s="79" customFormat="1" ht="21">
      <c r="A127" s="354"/>
      <c r="B127" s="355"/>
      <c r="C127" s="382"/>
      <c r="D127" s="354"/>
      <c r="E127" s="354"/>
      <c r="F127" s="357"/>
      <c r="G127" s="354"/>
      <c r="H127" s="354"/>
      <c r="I127" s="354"/>
      <c r="J127" s="354"/>
      <c r="K127" s="382"/>
    </row>
    <row r="128" spans="1:11" s="79" customFormat="1" ht="21">
      <c r="A128" s="354"/>
      <c r="B128" s="355"/>
      <c r="C128" s="382"/>
      <c r="D128" s="354"/>
      <c r="E128" s="354"/>
      <c r="F128" s="357"/>
      <c r="G128" s="354"/>
      <c r="H128" s="354"/>
      <c r="I128" s="354"/>
      <c r="J128" s="354"/>
      <c r="K128" s="382"/>
    </row>
    <row r="129" spans="1:11" s="79" customFormat="1" ht="21">
      <c r="A129" s="354"/>
      <c r="B129" s="355"/>
      <c r="C129" s="382"/>
      <c r="D129" s="354"/>
      <c r="E129" s="354"/>
      <c r="F129" s="357"/>
      <c r="G129" s="354"/>
      <c r="H129" s="354"/>
      <c r="I129" s="354"/>
      <c r="J129" s="354"/>
      <c r="K129" s="382"/>
    </row>
    <row r="130" spans="1:11" s="79" customFormat="1" ht="21">
      <c r="A130" s="354"/>
      <c r="B130" s="355"/>
      <c r="C130" s="390"/>
      <c r="D130" s="354"/>
      <c r="E130" s="354"/>
      <c r="F130" s="367"/>
      <c r="G130" s="354"/>
      <c r="H130" s="354"/>
      <c r="I130" s="354"/>
      <c r="J130" s="354"/>
      <c r="K130" s="382"/>
    </row>
    <row r="131" spans="1:11" s="79" customFormat="1" ht="21">
      <c r="A131" s="354"/>
      <c r="B131" s="355"/>
      <c r="C131" s="390"/>
      <c r="D131" s="354"/>
      <c r="E131" s="354"/>
      <c r="F131" s="367"/>
      <c r="G131" s="354"/>
      <c r="H131" s="354"/>
      <c r="I131" s="354"/>
      <c r="J131" s="354"/>
      <c r="K131" s="382"/>
    </row>
    <row r="132" spans="1:11" s="79" customFormat="1" ht="21">
      <c r="A132" s="354"/>
      <c r="B132" s="355"/>
      <c r="C132" s="390"/>
      <c r="D132" s="354"/>
      <c r="E132" s="354"/>
      <c r="F132" s="367"/>
      <c r="G132" s="354"/>
      <c r="H132" s="354"/>
      <c r="I132" s="354"/>
      <c r="J132" s="354"/>
      <c r="K132" s="382"/>
    </row>
    <row r="133" spans="1:11" s="79" customFormat="1" ht="21">
      <c r="A133" s="354"/>
      <c r="B133" s="355"/>
      <c r="C133" s="382"/>
      <c r="D133" s="354"/>
      <c r="E133" s="354"/>
      <c r="F133" s="357"/>
      <c r="G133" s="354"/>
      <c r="H133" s="354"/>
      <c r="I133" s="354"/>
      <c r="J133" s="354"/>
      <c r="K133" s="382"/>
    </row>
    <row r="134" spans="1:11" s="79" customFormat="1" ht="21">
      <c r="A134" s="368"/>
      <c r="B134" s="369"/>
      <c r="C134" s="385"/>
      <c r="D134" s="368"/>
      <c r="E134" s="368"/>
      <c r="F134" s="370"/>
      <c r="G134" s="368"/>
      <c r="H134" s="368"/>
      <c r="I134" s="368"/>
      <c r="J134" s="368"/>
      <c r="K134" s="385"/>
    </row>
    <row r="135" spans="1:11" s="79" customFormat="1" ht="21">
      <c r="A135" s="372"/>
      <c r="B135" s="373"/>
      <c r="C135" s="387"/>
      <c r="D135" s="372"/>
      <c r="E135" s="372"/>
      <c r="F135" s="374"/>
      <c r="G135" s="372"/>
      <c r="H135" s="372"/>
      <c r="I135" s="372"/>
      <c r="J135" s="372"/>
      <c r="K135" s="387"/>
    </row>
    <row r="136" spans="1:11" s="79" customFormat="1" ht="13.5" customHeight="1">
      <c r="A136" s="372"/>
      <c r="B136" s="373"/>
      <c r="C136" s="387"/>
      <c r="D136" s="372"/>
      <c r="E136" s="372"/>
      <c r="F136" s="374"/>
      <c r="G136" s="372"/>
      <c r="H136" s="372"/>
      <c r="I136" s="372"/>
      <c r="J136" s="372"/>
      <c r="K136" s="387"/>
    </row>
    <row r="137" spans="1:11" s="154" customFormat="1" ht="17.25" customHeight="1">
      <c r="A137" s="376"/>
      <c r="B137" s="376"/>
      <c r="C137" s="376"/>
      <c r="D137" s="376"/>
      <c r="E137" s="376"/>
      <c r="F137" s="377"/>
      <c r="G137" s="376"/>
      <c r="H137" s="376"/>
      <c r="I137" s="376"/>
      <c r="J137" s="376"/>
      <c r="K137" s="376" t="s">
        <v>33</v>
      </c>
    </row>
    <row r="138" spans="1:11" s="154" customFormat="1" ht="21">
      <c r="A138" s="428" t="s">
        <v>481</v>
      </c>
      <c r="B138" s="428"/>
      <c r="C138" s="428"/>
      <c r="D138" s="428"/>
      <c r="E138" s="428"/>
      <c r="F138" s="428"/>
      <c r="G138" s="428"/>
      <c r="H138" s="428"/>
      <c r="I138" s="428"/>
      <c r="J138" s="428"/>
      <c r="K138" s="428"/>
    </row>
    <row r="139" spans="1:11" s="154" customFormat="1" ht="21">
      <c r="A139" s="429" t="s">
        <v>274</v>
      </c>
      <c r="B139" s="429"/>
      <c r="C139" s="429"/>
      <c r="D139" s="429"/>
      <c r="E139" s="429"/>
      <c r="F139" s="429"/>
      <c r="G139" s="429"/>
      <c r="H139" s="429"/>
      <c r="I139" s="429"/>
      <c r="J139" s="429"/>
      <c r="K139" s="429"/>
    </row>
    <row r="140" spans="1:11" s="126" customFormat="1" ht="4.5" customHeight="1">
      <c r="A140" s="378"/>
      <c r="B140" s="378"/>
      <c r="C140" s="378"/>
      <c r="D140" s="378"/>
      <c r="E140" s="379"/>
      <c r="F140" s="380"/>
      <c r="G140" s="379"/>
      <c r="H140" s="379"/>
      <c r="I140" s="378"/>
      <c r="J140" s="378"/>
      <c r="K140" s="378"/>
    </row>
    <row r="141" spans="1:11" s="154" customFormat="1" ht="18.75" customHeight="1">
      <c r="A141" s="426" t="s">
        <v>0</v>
      </c>
      <c r="B141" s="348" t="s">
        <v>1</v>
      </c>
      <c r="C141" s="348" t="s">
        <v>14</v>
      </c>
      <c r="D141" s="348" t="s">
        <v>19</v>
      </c>
      <c r="E141" s="422" t="s">
        <v>16</v>
      </c>
      <c r="F141" s="423"/>
      <c r="G141" s="424" t="s">
        <v>8</v>
      </c>
      <c r="H141" s="425"/>
      <c r="I141" s="348" t="s">
        <v>10</v>
      </c>
      <c r="J141" s="348" t="s">
        <v>11</v>
      </c>
      <c r="K141" s="348" t="s">
        <v>12</v>
      </c>
    </row>
    <row r="142" spans="1:11" s="154" customFormat="1" ht="19.5" customHeight="1">
      <c r="A142" s="427"/>
      <c r="B142" s="349" t="s">
        <v>13</v>
      </c>
      <c r="C142" s="349"/>
      <c r="D142" s="349" t="s">
        <v>20</v>
      </c>
      <c r="E142" s="349" t="s">
        <v>6</v>
      </c>
      <c r="F142" s="350" t="s">
        <v>17</v>
      </c>
      <c r="G142" s="349" t="s">
        <v>9</v>
      </c>
      <c r="H142" s="349" t="s">
        <v>18</v>
      </c>
      <c r="I142" s="349"/>
      <c r="J142" s="349" t="s">
        <v>70</v>
      </c>
      <c r="K142" s="349"/>
    </row>
    <row r="143" spans="1:11" s="79" customFormat="1" ht="21" customHeight="1">
      <c r="A143" s="354"/>
      <c r="B143" s="355"/>
      <c r="C143" s="382"/>
      <c r="D143" s="354"/>
      <c r="E143" s="354"/>
      <c r="F143" s="357"/>
      <c r="G143" s="354"/>
      <c r="H143" s="354"/>
      <c r="I143" s="354"/>
      <c r="J143" s="354"/>
      <c r="K143" s="382"/>
    </row>
    <row r="144" spans="1:11" s="79" customFormat="1" ht="21" customHeight="1">
      <c r="A144" s="354"/>
      <c r="B144" s="355"/>
      <c r="C144" s="382"/>
      <c r="D144" s="354"/>
      <c r="E144" s="354"/>
      <c r="F144" s="357"/>
      <c r="G144" s="354"/>
      <c r="H144" s="354"/>
      <c r="I144" s="354"/>
      <c r="J144" s="354"/>
      <c r="K144" s="382"/>
    </row>
    <row r="145" spans="1:11" s="79" customFormat="1" ht="21" customHeight="1">
      <c r="A145" s="354"/>
      <c r="B145" s="355"/>
      <c r="C145" s="382"/>
      <c r="D145" s="354"/>
      <c r="E145" s="354"/>
      <c r="F145" s="357"/>
      <c r="G145" s="354"/>
      <c r="H145" s="354"/>
      <c r="I145" s="354"/>
      <c r="J145" s="354"/>
      <c r="K145" s="382"/>
    </row>
    <row r="146" spans="1:11" s="79" customFormat="1" ht="21" customHeight="1">
      <c r="A146" s="354"/>
      <c r="B146" s="355"/>
      <c r="C146" s="382"/>
      <c r="D146" s="354"/>
      <c r="E146" s="354"/>
      <c r="F146" s="357"/>
      <c r="G146" s="354"/>
      <c r="H146" s="354"/>
      <c r="I146" s="354"/>
      <c r="J146" s="354"/>
      <c r="K146" s="382"/>
    </row>
    <row r="147" spans="1:11" s="79" customFormat="1" ht="21" customHeight="1">
      <c r="A147" s="354"/>
      <c r="B147" s="355"/>
      <c r="C147" s="382"/>
      <c r="D147" s="354"/>
      <c r="E147" s="354"/>
      <c r="F147" s="357"/>
      <c r="G147" s="354"/>
      <c r="H147" s="354"/>
      <c r="I147" s="354"/>
      <c r="J147" s="354"/>
      <c r="K147" s="382"/>
    </row>
    <row r="148" spans="1:11" s="79" customFormat="1" ht="21" customHeight="1">
      <c r="A148" s="354"/>
      <c r="B148" s="355"/>
      <c r="C148" s="382"/>
      <c r="D148" s="354"/>
      <c r="E148" s="354"/>
      <c r="F148" s="357"/>
      <c r="G148" s="354"/>
      <c r="H148" s="354"/>
      <c r="I148" s="354"/>
      <c r="J148" s="354"/>
      <c r="K148" s="382"/>
    </row>
    <row r="149" spans="1:11" s="79" customFormat="1" ht="21" customHeight="1">
      <c r="A149" s="354"/>
      <c r="B149" s="355"/>
      <c r="C149" s="382"/>
      <c r="D149" s="354"/>
      <c r="E149" s="354"/>
      <c r="F149" s="357"/>
      <c r="G149" s="354"/>
      <c r="H149" s="354"/>
      <c r="I149" s="354"/>
      <c r="J149" s="354"/>
      <c r="K149" s="382"/>
    </row>
    <row r="150" spans="1:11" s="79" customFormat="1" ht="21" customHeight="1">
      <c r="A150" s="354"/>
      <c r="B150" s="355"/>
      <c r="C150" s="382"/>
      <c r="D150" s="354"/>
      <c r="E150" s="354"/>
      <c r="F150" s="357"/>
      <c r="G150" s="354"/>
      <c r="H150" s="354"/>
      <c r="I150" s="354"/>
      <c r="J150" s="354"/>
      <c r="K150" s="382"/>
    </row>
    <row r="151" spans="1:11" s="79" customFormat="1" ht="21" customHeight="1">
      <c r="A151" s="354"/>
      <c r="B151" s="355"/>
      <c r="C151" s="382"/>
      <c r="D151" s="354"/>
      <c r="E151" s="354"/>
      <c r="F151" s="357"/>
      <c r="G151" s="354"/>
      <c r="H151" s="354"/>
      <c r="I151" s="354"/>
      <c r="J151" s="354"/>
      <c r="K151" s="382"/>
    </row>
    <row r="152" spans="1:11" s="79" customFormat="1" ht="21" customHeight="1">
      <c r="A152" s="354"/>
      <c r="B152" s="355"/>
      <c r="C152" s="382"/>
      <c r="D152" s="354"/>
      <c r="E152" s="354"/>
      <c r="F152" s="357"/>
      <c r="G152" s="354"/>
      <c r="H152" s="354"/>
      <c r="I152" s="354"/>
      <c r="J152" s="354"/>
      <c r="K152" s="382"/>
    </row>
    <row r="153" spans="1:11" s="79" customFormat="1" ht="21" customHeight="1">
      <c r="A153" s="354"/>
      <c r="B153" s="355"/>
      <c r="C153" s="382"/>
      <c r="D153" s="354"/>
      <c r="E153" s="354"/>
      <c r="F153" s="357"/>
      <c r="G153" s="354"/>
      <c r="H153" s="354"/>
      <c r="I153" s="354"/>
      <c r="J153" s="354"/>
      <c r="K153" s="382"/>
    </row>
    <row r="154" spans="1:11" s="79" customFormat="1" ht="21" customHeight="1">
      <c r="A154" s="354"/>
      <c r="B154" s="355"/>
      <c r="C154" s="382"/>
      <c r="D154" s="354"/>
      <c r="E154" s="354"/>
      <c r="F154" s="357"/>
      <c r="G154" s="354"/>
      <c r="H154" s="354"/>
      <c r="I154" s="354"/>
      <c r="J154" s="354"/>
      <c r="K154" s="382"/>
    </row>
    <row r="155" spans="1:11" s="79" customFormat="1" ht="21" customHeight="1">
      <c r="A155" s="354"/>
      <c r="B155" s="355"/>
      <c r="C155" s="382"/>
      <c r="D155" s="354"/>
      <c r="E155" s="354"/>
      <c r="F155" s="357"/>
      <c r="G155" s="354"/>
      <c r="H155" s="354"/>
      <c r="I155" s="354"/>
      <c r="J155" s="354"/>
      <c r="K155" s="382"/>
    </row>
    <row r="156" spans="1:11" s="79" customFormat="1" ht="21" customHeight="1">
      <c r="A156" s="354"/>
      <c r="B156" s="355"/>
      <c r="C156" s="390"/>
      <c r="D156" s="363"/>
      <c r="E156" s="363"/>
      <c r="F156" s="367"/>
      <c r="G156" s="354"/>
      <c r="H156" s="354"/>
      <c r="I156" s="354"/>
      <c r="J156" s="354"/>
      <c r="K156" s="382"/>
    </row>
    <row r="157" spans="1:11" s="79" customFormat="1" ht="21" customHeight="1">
      <c r="A157" s="354"/>
      <c r="B157" s="355"/>
      <c r="C157" s="382"/>
      <c r="D157" s="354"/>
      <c r="E157" s="354"/>
      <c r="F157" s="357"/>
      <c r="G157" s="354"/>
      <c r="H157" s="354"/>
      <c r="I157" s="354"/>
      <c r="J157" s="354"/>
      <c r="K157" s="382"/>
    </row>
    <row r="158" spans="1:11" s="79" customFormat="1" ht="21" customHeight="1">
      <c r="A158" s="354"/>
      <c r="B158" s="355"/>
      <c r="C158" s="382"/>
      <c r="D158" s="354"/>
      <c r="E158" s="354"/>
      <c r="F158" s="357"/>
      <c r="G158" s="354"/>
      <c r="H158" s="354"/>
      <c r="I158" s="354"/>
      <c r="J158" s="354"/>
      <c r="K158" s="382"/>
    </row>
    <row r="159" spans="1:11" s="79" customFormat="1" ht="21" customHeight="1">
      <c r="A159" s="354"/>
      <c r="B159" s="355"/>
      <c r="C159" s="382"/>
      <c r="D159" s="354"/>
      <c r="E159" s="354"/>
      <c r="F159" s="357"/>
      <c r="G159" s="354"/>
      <c r="H159" s="354"/>
      <c r="I159" s="354"/>
      <c r="J159" s="354"/>
      <c r="K159" s="382"/>
    </row>
    <row r="160" spans="1:11" s="79" customFormat="1" ht="21" customHeight="1">
      <c r="A160" s="354"/>
      <c r="B160" s="355"/>
      <c r="C160" s="382"/>
      <c r="D160" s="354"/>
      <c r="E160" s="354"/>
      <c r="F160" s="357"/>
      <c r="G160" s="354"/>
      <c r="H160" s="354"/>
      <c r="I160" s="354"/>
      <c r="J160" s="354"/>
      <c r="K160" s="382"/>
    </row>
    <row r="161" spans="1:11" s="79" customFormat="1" ht="21" customHeight="1">
      <c r="A161" s="354"/>
      <c r="B161" s="355"/>
      <c r="C161" s="382"/>
      <c r="D161" s="354"/>
      <c r="E161" s="354"/>
      <c r="F161" s="357"/>
      <c r="G161" s="354"/>
      <c r="H161" s="354"/>
      <c r="I161" s="354"/>
      <c r="J161" s="354"/>
      <c r="K161" s="382"/>
    </row>
    <row r="162" spans="1:11" s="79" customFormat="1" ht="21" customHeight="1">
      <c r="A162" s="354"/>
      <c r="B162" s="355"/>
      <c r="C162" s="382"/>
      <c r="D162" s="354"/>
      <c r="E162" s="354"/>
      <c r="F162" s="357"/>
      <c r="G162" s="354"/>
      <c r="H162" s="354"/>
      <c r="I162" s="354"/>
      <c r="J162" s="354"/>
      <c r="K162" s="382"/>
    </row>
    <row r="163" spans="1:11" s="79" customFormat="1" ht="21" customHeight="1">
      <c r="A163" s="368"/>
      <c r="B163" s="369"/>
      <c r="C163" s="385"/>
      <c r="D163" s="368"/>
      <c r="E163" s="368"/>
      <c r="F163" s="370"/>
      <c r="G163" s="368"/>
      <c r="H163" s="368"/>
      <c r="I163" s="368"/>
      <c r="J163" s="368"/>
      <c r="K163" s="385"/>
    </row>
    <row r="164" spans="1:11" s="79" customFormat="1" ht="13.5" customHeight="1">
      <c r="A164" s="372"/>
      <c r="B164" s="373"/>
      <c r="C164" s="387"/>
      <c r="D164" s="372"/>
      <c r="E164" s="372"/>
      <c r="F164" s="374"/>
      <c r="G164" s="372"/>
      <c r="H164" s="372"/>
      <c r="I164" s="372"/>
      <c r="J164" s="372"/>
      <c r="K164" s="387"/>
    </row>
    <row r="165" spans="1:11" s="154" customFormat="1" ht="17.25" customHeight="1">
      <c r="A165" s="376"/>
      <c r="B165" s="376"/>
      <c r="C165" s="376"/>
      <c r="D165" s="376"/>
      <c r="E165" s="376"/>
      <c r="F165" s="377"/>
      <c r="G165" s="376"/>
      <c r="H165" s="376"/>
      <c r="I165" s="376"/>
      <c r="J165" s="376"/>
      <c r="K165" s="376" t="s">
        <v>33</v>
      </c>
    </row>
    <row r="166" spans="1:11" s="154" customFormat="1" ht="21">
      <c r="A166" s="428" t="s">
        <v>481</v>
      </c>
      <c r="B166" s="428"/>
      <c r="C166" s="428"/>
      <c r="D166" s="428"/>
      <c r="E166" s="428"/>
      <c r="F166" s="428"/>
      <c r="G166" s="428"/>
      <c r="H166" s="428"/>
      <c r="I166" s="428"/>
      <c r="J166" s="428"/>
      <c r="K166" s="428"/>
    </row>
    <row r="167" spans="1:11" s="154" customFormat="1" ht="21">
      <c r="A167" s="429" t="s">
        <v>274</v>
      </c>
      <c r="B167" s="429"/>
      <c r="C167" s="429"/>
      <c r="D167" s="429"/>
      <c r="E167" s="429"/>
      <c r="F167" s="429"/>
      <c r="G167" s="429"/>
      <c r="H167" s="429"/>
      <c r="I167" s="429"/>
      <c r="J167" s="429"/>
      <c r="K167" s="429"/>
    </row>
    <row r="168" spans="1:11" s="126" customFormat="1" ht="4.5" customHeight="1">
      <c r="A168" s="378"/>
      <c r="B168" s="378"/>
      <c r="C168" s="378"/>
      <c r="D168" s="378"/>
      <c r="E168" s="379"/>
      <c r="F168" s="380"/>
      <c r="G168" s="379"/>
      <c r="H168" s="379"/>
      <c r="I168" s="378"/>
      <c r="J168" s="378"/>
      <c r="K168" s="378"/>
    </row>
    <row r="169" spans="1:11" s="154" customFormat="1" ht="18.75" customHeight="1">
      <c r="A169" s="426" t="s">
        <v>0</v>
      </c>
      <c r="B169" s="348" t="s">
        <v>1</v>
      </c>
      <c r="C169" s="348" t="s">
        <v>14</v>
      </c>
      <c r="D169" s="348" t="s">
        <v>19</v>
      </c>
      <c r="E169" s="422" t="s">
        <v>16</v>
      </c>
      <c r="F169" s="423"/>
      <c r="G169" s="424" t="s">
        <v>8</v>
      </c>
      <c r="H169" s="425"/>
      <c r="I169" s="348" t="s">
        <v>10</v>
      </c>
      <c r="J169" s="348" t="s">
        <v>11</v>
      </c>
      <c r="K169" s="348" t="s">
        <v>12</v>
      </c>
    </row>
    <row r="170" spans="1:11" s="154" customFormat="1" ht="19.5" customHeight="1">
      <c r="A170" s="427"/>
      <c r="B170" s="349" t="s">
        <v>13</v>
      </c>
      <c r="C170" s="349"/>
      <c r="D170" s="349" t="s">
        <v>20</v>
      </c>
      <c r="E170" s="349" t="s">
        <v>6</v>
      </c>
      <c r="F170" s="350" t="s">
        <v>17</v>
      </c>
      <c r="G170" s="349" t="s">
        <v>9</v>
      </c>
      <c r="H170" s="349" t="s">
        <v>18</v>
      </c>
      <c r="I170" s="349"/>
      <c r="J170" s="349" t="s">
        <v>70</v>
      </c>
      <c r="K170" s="349"/>
    </row>
    <row r="171" spans="1:11" s="79" customFormat="1" ht="21" customHeight="1">
      <c r="A171" s="354">
        <v>78</v>
      </c>
      <c r="B171" s="355"/>
      <c r="C171" s="382"/>
      <c r="D171" s="354"/>
      <c r="E171" s="354"/>
      <c r="F171" s="357"/>
      <c r="G171" s="354"/>
      <c r="H171" s="354"/>
      <c r="I171" s="354"/>
      <c r="J171" s="354"/>
      <c r="K171" s="382"/>
    </row>
    <row r="172" spans="1:11" s="79" customFormat="1" ht="21" customHeight="1">
      <c r="A172" s="354"/>
      <c r="B172" s="355"/>
      <c r="C172" s="382"/>
      <c r="D172" s="354"/>
      <c r="E172" s="354"/>
      <c r="F172" s="357"/>
      <c r="G172" s="354"/>
      <c r="H172" s="354"/>
      <c r="I172" s="354"/>
      <c r="J172" s="354"/>
      <c r="K172" s="382"/>
    </row>
    <row r="173" spans="1:11" s="79" customFormat="1" ht="21" customHeight="1">
      <c r="A173" s="354"/>
      <c r="B173" s="355"/>
      <c r="C173" s="382"/>
      <c r="D173" s="354"/>
      <c r="E173" s="354"/>
      <c r="F173" s="357"/>
      <c r="G173" s="354"/>
      <c r="H173" s="354"/>
      <c r="I173" s="354"/>
      <c r="J173" s="354"/>
      <c r="K173" s="382"/>
    </row>
    <row r="174" spans="1:11" s="79" customFormat="1" ht="21" customHeight="1">
      <c r="A174" s="354">
        <v>79</v>
      </c>
      <c r="B174" s="355"/>
      <c r="C174" s="382"/>
      <c r="D174" s="354"/>
      <c r="E174" s="354"/>
      <c r="F174" s="357"/>
      <c r="G174" s="354"/>
      <c r="H174" s="354"/>
      <c r="I174" s="354"/>
      <c r="J174" s="354"/>
      <c r="K174" s="382"/>
    </row>
    <row r="175" spans="1:11" s="79" customFormat="1" ht="21" customHeight="1">
      <c r="A175" s="354"/>
      <c r="B175" s="355"/>
      <c r="C175" s="382"/>
      <c r="D175" s="354"/>
      <c r="E175" s="354"/>
      <c r="F175" s="357"/>
      <c r="G175" s="354"/>
      <c r="H175" s="354"/>
      <c r="I175" s="354"/>
      <c r="J175" s="354"/>
      <c r="K175" s="382"/>
    </row>
    <row r="176" spans="1:11" s="79" customFormat="1" ht="21" customHeight="1">
      <c r="A176" s="354"/>
      <c r="B176" s="355"/>
      <c r="C176" s="382"/>
      <c r="D176" s="354"/>
      <c r="E176" s="354"/>
      <c r="F176" s="357"/>
      <c r="G176" s="354"/>
      <c r="H176" s="354"/>
      <c r="I176" s="354"/>
      <c r="J176" s="354"/>
      <c r="K176" s="382"/>
    </row>
    <row r="177" spans="1:11" s="79" customFormat="1" ht="21" customHeight="1">
      <c r="A177" s="354"/>
      <c r="B177" s="355"/>
      <c r="C177" s="382"/>
      <c r="D177" s="354"/>
      <c r="E177" s="354"/>
      <c r="F177" s="357"/>
      <c r="G177" s="354"/>
      <c r="H177" s="354"/>
      <c r="I177" s="354"/>
      <c r="J177" s="354"/>
      <c r="K177" s="382"/>
    </row>
    <row r="178" spans="1:11" s="79" customFormat="1" ht="21" customHeight="1">
      <c r="A178" s="354"/>
      <c r="B178" s="355"/>
      <c r="C178" s="382"/>
      <c r="D178" s="354"/>
      <c r="E178" s="354"/>
      <c r="F178" s="357"/>
      <c r="G178" s="354"/>
      <c r="H178" s="354"/>
      <c r="I178" s="354"/>
      <c r="J178" s="354"/>
      <c r="K178" s="382"/>
    </row>
    <row r="179" spans="1:11" s="79" customFormat="1" ht="21" customHeight="1">
      <c r="A179" s="354">
        <v>80</v>
      </c>
      <c r="B179" s="355"/>
      <c r="C179" s="382"/>
      <c r="D179" s="354"/>
      <c r="E179" s="354"/>
      <c r="F179" s="357"/>
      <c r="G179" s="354"/>
      <c r="H179" s="354"/>
      <c r="I179" s="354"/>
      <c r="J179" s="354"/>
      <c r="K179" s="382"/>
    </row>
    <row r="180" spans="1:11" s="79" customFormat="1" ht="21" customHeight="1">
      <c r="A180" s="354"/>
      <c r="B180" s="355"/>
      <c r="C180" s="382"/>
      <c r="D180" s="354"/>
      <c r="E180" s="354"/>
      <c r="F180" s="357"/>
      <c r="G180" s="354"/>
      <c r="H180" s="354"/>
      <c r="I180" s="354"/>
      <c r="J180" s="354"/>
      <c r="K180" s="382"/>
    </row>
    <row r="181" spans="1:11" s="79" customFormat="1" ht="21" customHeight="1">
      <c r="A181" s="354"/>
      <c r="B181" s="355"/>
      <c r="C181" s="382"/>
      <c r="D181" s="354"/>
      <c r="E181" s="354"/>
      <c r="F181" s="357"/>
      <c r="G181" s="354"/>
      <c r="H181" s="354"/>
      <c r="I181" s="354"/>
      <c r="J181" s="354"/>
      <c r="K181" s="382"/>
    </row>
    <row r="182" spans="1:11" s="79" customFormat="1" ht="21" customHeight="1">
      <c r="A182" s="354">
        <v>81</v>
      </c>
      <c r="B182" s="355"/>
      <c r="C182" s="382"/>
      <c r="D182" s="354"/>
      <c r="E182" s="354"/>
      <c r="F182" s="357"/>
      <c r="G182" s="354"/>
      <c r="H182" s="354"/>
      <c r="I182" s="354"/>
      <c r="J182" s="354"/>
      <c r="K182" s="382"/>
    </row>
    <row r="183" spans="1:11" s="79" customFormat="1" ht="21" customHeight="1">
      <c r="A183" s="354"/>
      <c r="B183" s="355"/>
      <c r="C183" s="382"/>
      <c r="D183" s="354"/>
      <c r="E183" s="354"/>
      <c r="F183" s="357"/>
      <c r="G183" s="354"/>
      <c r="H183" s="354"/>
      <c r="I183" s="354"/>
      <c r="J183" s="354"/>
      <c r="K183" s="382"/>
    </row>
    <row r="184" spans="1:11" s="79" customFormat="1" ht="21" customHeight="1">
      <c r="A184" s="354"/>
      <c r="B184" s="355"/>
      <c r="C184" s="382"/>
      <c r="D184" s="354"/>
      <c r="E184" s="354"/>
      <c r="F184" s="357"/>
      <c r="G184" s="354"/>
      <c r="H184" s="354"/>
      <c r="I184" s="354"/>
      <c r="J184" s="354"/>
      <c r="K184" s="382"/>
    </row>
    <row r="185" spans="1:11" s="79" customFormat="1" ht="21" customHeight="1">
      <c r="A185" s="354"/>
      <c r="B185" s="355"/>
      <c r="C185" s="382"/>
      <c r="D185" s="354"/>
      <c r="E185" s="354"/>
      <c r="F185" s="357"/>
      <c r="G185" s="354"/>
      <c r="H185" s="354"/>
      <c r="I185" s="354"/>
      <c r="J185" s="354"/>
      <c r="K185" s="382"/>
    </row>
    <row r="186" spans="1:11" s="79" customFormat="1" ht="21" customHeight="1">
      <c r="A186" s="354">
        <v>82</v>
      </c>
      <c r="B186" s="355"/>
      <c r="C186" s="382"/>
      <c r="D186" s="354"/>
      <c r="E186" s="354"/>
      <c r="F186" s="357"/>
      <c r="G186" s="354"/>
      <c r="H186" s="354"/>
      <c r="I186" s="354"/>
      <c r="J186" s="354"/>
      <c r="K186" s="382"/>
    </row>
    <row r="187" spans="1:11" s="79" customFormat="1" ht="21" customHeight="1">
      <c r="A187" s="354"/>
      <c r="B187" s="355"/>
      <c r="C187" s="382"/>
      <c r="D187" s="354"/>
      <c r="E187" s="354"/>
      <c r="F187" s="357"/>
      <c r="G187" s="354"/>
      <c r="H187" s="354"/>
      <c r="I187" s="354"/>
      <c r="J187" s="354"/>
      <c r="K187" s="382"/>
    </row>
    <row r="188" spans="1:11" s="79" customFormat="1" ht="21" customHeight="1">
      <c r="A188" s="354"/>
      <c r="B188" s="355"/>
      <c r="C188" s="382"/>
      <c r="D188" s="354"/>
      <c r="E188" s="354"/>
      <c r="F188" s="357"/>
      <c r="G188" s="354"/>
      <c r="H188" s="354"/>
      <c r="I188" s="354"/>
      <c r="J188" s="354"/>
      <c r="K188" s="382"/>
    </row>
    <row r="189" spans="1:11" s="79" customFormat="1" ht="21" customHeight="1">
      <c r="A189" s="363"/>
      <c r="B189" s="364"/>
      <c r="C189" s="390"/>
      <c r="D189" s="363"/>
      <c r="E189" s="363"/>
      <c r="F189" s="367"/>
      <c r="G189" s="363"/>
      <c r="H189" s="363"/>
      <c r="I189" s="363"/>
      <c r="J189" s="363"/>
      <c r="K189" s="390"/>
    </row>
    <row r="190" spans="1:11" s="79" customFormat="1" ht="21" customHeight="1">
      <c r="A190" s="368"/>
      <c r="B190" s="369"/>
      <c r="C190" s="385"/>
      <c r="D190" s="368"/>
      <c r="E190" s="368"/>
      <c r="F190" s="370"/>
      <c r="G190" s="368"/>
      <c r="H190" s="368"/>
      <c r="I190" s="368"/>
      <c r="J190" s="368"/>
      <c r="K190" s="385"/>
    </row>
    <row r="191" spans="1:11" s="154" customFormat="1" ht="17.25" customHeight="1">
      <c r="A191" s="376"/>
      <c r="B191" s="376"/>
      <c r="C191" s="376"/>
      <c r="D191" s="376"/>
      <c r="E191" s="376"/>
      <c r="F191" s="377"/>
      <c r="G191" s="376"/>
      <c r="H191" s="376"/>
      <c r="I191" s="376"/>
      <c r="J191" s="376"/>
      <c r="K191" s="376" t="s">
        <v>33</v>
      </c>
    </row>
    <row r="192" spans="1:11" s="154" customFormat="1" ht="21">
      <c r="A192" s="428" t="s">
        <v>481</v>
      </c>
      <c r="B192" s="428"/>
      <c r="C192" s="428"/>
      <c r="D192" s="428"/>
      <c r="E192" s="428"/>
      <c r="F192" s="428"/>
      <c r="G192" s="428"/>
      <c r="H192" s="428"/>
      <c r="I192" s="428"/>
      <c r="J192" s="428"/>
      <c r="K192" s="428"/>
    </row>
    <row r="193" spans="1:11" s="154" customFormat="1" ht="21">
      <c r="A193" s="429" t="s">
        <v>274</v>
      </c>
      <c r="B193" s="429"/>
      <c r="C193" s="429"/>
      <c r="D193" s="429"/>
      <c r="E193" s="429"/>
      <c r="F193" s="429"/>
      <c r="G193" s="429"/>
      <c r="H193" s="429"/>
      <c r="I193" s="429"/>
      <c r="J193" s="429"/>
      <c r="K193" s="429"/>
    </row>
    <row r="194" spans="1:11" s="126" customFormat="1" ht="4.5" customHeight="1">
      <c r="A194" s="378"/>
      <c r="B194" s="378"/>
      <c r="C194" s="378"/>
      <c r="D194" s="378"/>
      <c r="E194" s="379"/>
      <c r="F194" s="380"/>
      <c r="G194" s="379"/>
      <c r="H194" s="379"/>
      <c r="I194" s="378"/>
      <c r="J194" s="378"/>
      <c r="K194" s="378"/>
    </row>
    <row r="195" spans="1:11" s="154" customFormat="1" ht="18.75" customHeight="1">
      <c r="A195" s="426" t="s">
        <v>0</v>
      </c>
      <c r="B195" s="348" t="s">
        <v>1</v>
      </c>
      <c r="C195" s="348" t="s">
        <v>14</v>
      </c>
      <c r="D195" s="348" t="s">
        <v>19</v>
      </c>
      <c r="E195" s="422" t="s">
        <v>16</v>
      </c>
      <c r="F195" s="423"/>
      <c r="G195" s="424" t="s">
        <v>8</v>
      </c>
      <c r="H195" s="425"/>
      <c r="I195" s="348" t="s">
        <v>10</v>
      </c>
      <c r="J195" s="348" t="s">
        <v>11</v>
      </c>
      <c r="K195" s="348" t="s">
        <v>12</v>
      </c>
    </row>
    <row r="196" spans="1:11" s="154" customFormat="1" ht="19.5" customHeight="1">
      <c r="A196" s="427"/>
      <c r="B196" s="349" t="s">
        <v>13</v>
      </c>
      <c r="C196" s="349"/>
      <c r="D196" s="349" t="s">
        <v>20</v>
      </c>
      <c r="E196" s="349" t="s">
        <v>6</v>
      </c>
      <c r="F196" s="350" t="s">
        <v>17</v>
      </c>
      <c r="G196" s="349" t="s">
        <v>9</v>
      </c>
      <c r="H196" s="349" t="s">
        <v>18</v>
      </c>
      <c r="I196" s="349"/>
      <c r="J196" s="349" t="s">
        <v>70</v>
      </c>
      <c r="K196" s="349"/>
    </row>
    <row r="197" spans="1:11" s="79" customFormat="1" ht="21" customHeight="1">
      <c r="A197" s="354">
        <v>84</v>
      </c>
      <c r="B197" s="355"/>
      <c r="C197" s="382"/>
      <c r="D197" s="354"/>
      <c r="E197" s="354"/>
      <c r="F197" s="357"/>
      <c r="G197" s="354"/>
      <c r="H197" s="354"/>
      <c r="I197" s="354"/>
      <c r="J197" s="354"/>
      <c r="K197" s="382"/>
    </row>
    <row r="198" spans="1:11" s="79" customFormat="1" ht="21" customHeight="1">
      <c r="A198" s="354"/>
      <c r="B198" s="355"/>
      <c r="C198" s="382"/>
      <c r="D198" s="354"/>
      <c r="E198" s="354"/>
      <c r="F198" s="357"/>
      <c r="G198" s="354"/>
      <c r="H198" s="354"/>
      <c r="I198" s="354"/>
      <c r="J198" s="354"/>
      <c r="K198" s="382"/>
    </row>
    <row r="199" spans="1:11" s="79" customFormat="1" ht="21" customHeight="1">
      <c r="A199" s="354"/>
      <c r="B199" s="355"/>
      <c r="C199" s="382"/>
      <c r="D199" s="354"/>
      <c r="E199" s="354"/>
      <c r="F199" s="357"/>
      <c r="G199" s="354"/>
      <c r="H199" s="354"/>
      <c r="I199" s="354"/>
      <c r="J199" s="354"/>
      <c r="K199" s="382"/>
    </row>
    <row r="200" spans="1:11" s="79" customFormat="1" ht="21" customHeight="1">
      <c r="A200" s="354">
        <v>85</v>
      </c>
      <c r="B200" s="355"/>
      <c r="C200" s="382"/>
      <c r="D200" s="354"/>
      <c r="E200" s="354"/>
      <c r="F200" s="357"/>
      <c r="G200" s="354"/>
      <c r="H200" s="354"/>
      <c r="I200" s="354"/>
      <c r="J200" s="354"/>
      <c r="K200" s="382"/>
    </row>
    <row r="201" spans="1:11" s="79" customFormat="1" ht="21" customHeight="1">
      <c r="A201" s="354"/>
      <c r="B201" s="355"/>
      <c r="C201" s="382"/>
      <c r="D201" s="354"/>
      <c r="E201" s="354"/>
      <c r="F201" s="357"/>
      <c r="G201" s="354"/>
      <c r="H201" s="354"/>
      <c r="I201" s="354"/>
      <c r="J201" s="354"/>
      <c r="K201" s="382"/>
    </row>
    <row r="202" spans="1:11" s="79" customFormat="1" ht="21" customHeight="1">
      <c r="A202" s="354"/>
      <c r="B202" s="355"/>
      <c r="C202" s="382"/>
      <c r="D202" s="354"/>
      <c r="E202" s="354"/>
      <c r="F202" s="357"/>
      <c r="G202" s="354"/>
      <c r="H202" s="354"/>
      <c r="I202" s="354"/>
      <c r="J202" s="354"/>
      <c r="K202" s="382"/>
    </row>
    <row r="203" spans="1:11" s="79" customFormat="1" ht="21" customHeight="1">
      <c r="A203" s="354"/>
      <c r="B203" s="355"/>
      <c r="C203" s="382"/>
      <c r="D203" s="354"/>
      <c r="E203" s="354"/>
      <c r="F203" s="357"/>
      <c r="G203" s="354"/>
      <c r="H203" s="354"/>
      <c r="I203" s="354"/>
      <c r="J203" s="354"/>
      <c r="K203" s="382"/>
    </row>
    <row r="204" spans="1:11" s="79" customFormat="1" ht="21" customHeight="1">
      <c r="A204" s="354"/>
      <c r="B204" s="355"/>
      <c r="C204" s="382"/>
      <c r="D204" s="354"/>
      <c r="E204" s="354"/>
      <c r="F204" s="357"/>
      <c r="G204" s="354"/>
      <c r="H204" s="354"/>
      <c r="I204" s="354"/>
      <c r="J204" s="354"/>
      <c r="K204" s="382"/>
    </row>
    <row r="205" spans="1:11" s="79" customFormat="1" ht="21" customHeight="1">
      <c r="A205" s="354"/>
      <c r="B205" s="355"/>
      <c r="C205" s="382"/>
      <c r="D205" s="354"/>
      <c r="E205" s="354"/>
      <c r="F205" s="357"/>
      <c r="G205" s="354"/>
      <c r="H205" s="354"/>
      <c r="I205" s="354"/>
      <c r="J205" s="354"/>
      <c r="K205" s="382"/>
    </row>
    <row r="206" spans="1:11" s="79" customFormat="1" ht="21" customHeight="1">
      <c r="A206" s="354"/>
      <c r="B206" s="355"/>
      <c r="C206" s="382"/>
      <c r="D206" s="354"/>
      <c r="E206" s="354"/>
      <c r="F206" s="357"/>
      <c r="G206" s="354"/>
      <c r="H206" s="354"/>
      <c r="I206" s="354"/>
      <c r="J206" s="354"/>
      <c r="K206" s="382"/>
    </row>
    <row r="207" spans="1:11" s="79" customFormat="1" ht="21" customHeight="1">
      <c r="A207" s="354"/>
      <c r="B207" s="355"/>
      <c r="C207" s="382"/>
      <c r="D207" s="354"/>
      <c r="E207" s="354"/>
      <c r="F207" s="357"/>
      <c r="G207" s="354"/>
      <c r="H207" s="354"/>
      <c r="I207" s="354"/>
      <c r="J207" s="354"/>
      <c r="K207" s="382"/>
    </row>
    <row r="208" spans="1:11" s="79" customFormat="1" ht="21" customHeight="1">
      <c r="A208" s="354"/>
      <c r="B208" s="355"/>
      <c r="C208" s="382"/>
      <c r="D208" s="354"/>
      <c r="E208" s="354"/>
      <c r="F208" s="357"/>
      <c r="G208" s="354"/>
      <c r="H208" s="354"/>
      <c r="I208" s="354"/>
      <c r="J208" s="354"/>
      <c r="K208" s="382"/>
    </row>
    <row r="209" spans="1:11" s="79" customFormat="1" ht="21" customHeight="1">
      <c r="A209" s="354"/>
      <c r="B209" s="355"/>
      <c r="C209" s="382"/>
      <c r="D209" s="354"/>
      <c r="E209" s="354"/>
      <c r="F209" s="357"/>
      <c r="G209" s="354"/>
      <c r="H209" s="354"/>
      <c r="I209" s="354"/>
      <c r="J209" s="354"/>
      <c r="K209" s="382"/>
    </row>
    <row r="210" spans="1:11" s="79" customFormat="1" ht="21" customHeight="1">
      <c r="A210" s="354"/>
      <c r="B210" s="355"/>
      <c r="C210" s="382"/>
      <c r="D210" s="354"/>
      <c r="E210" s="354"/>
      <c r="F210" s="357"/>
      <c r="G210" s="354"/>
      <c r="H210" s="354"/>
      <c r="I210" s="354"/>
      <c r="J210" s="354"/>
      <c r="K210" s="382"/>
    </row>
    <row r="211" spans="1:11" s="79" customFormat="1" ht="21" customHeight="1">
      <c r="A211" s="354"/>
      <c r="B211" s="355"/>
      <c r="C211" s="382"/>
      <c r="D211" s="354"/>
      <c r="E211" s="354"/>
      <c r="F211" s="357"/>
      <c r="G211" s="354"/>
      <c r="H211" s="354"/>
      <c r="I211" s="354"/>
      <c r="J211" s="354"/>
      <c r="K211" s="382"/>
    </row>
    <row r="212" spans="1:11" s="79" customFormat="1" ht="21" customHeight="1">
      <c r="A212" s="354"/>
      <c r="B212" s="355"/>
      <c r="C212" s="382"/>
      <c r="D212" s="354"/>
      <c r="E212" s="354"/>
      <c r="F212" s="357"/>
      <c r="G212" s="354"/>
      <c r="H212" s="354"/>
      <c r="I212" s="354"/>
      <c r="J212" s="354"/>
      <c r="K212" s="382"/>
    </row>
    <row r="213" spans="1:11" s="79" customFormat="1" ht="21" customHeight="1">
      <c r="A213" s="354"/>
      <c r="B213" s="355"/>
      <c r="C213" s="382"/>
      <c r="D213" s="354"/>
      <c r="E213" s="354"/>
      <c r="F213" s="357"/>
      <c r="G213" s="354"/>
      <c r="H213" s="354"/>
      <c r="I213" s="354"/>
      <c r="J213" s="354"/>
      <c r="K213" s="382"/>
    </row>
    <row r="214" spans="1:11" s="79" customFormat="1" ht="21" customHeight="1">
      <c r="A214" s="354"/>
      <c r="B214" s="355"/>
      <c r="C214" s="382"/>
      <c r="D214" s="354"/>
      <c r="E214" s="354"/>
      <c r="F214" s="357"/>
      <c r="G214" s="354"/>
      <c r="H214" s="354"/>
      <c r="I214" s="354"/>
      <c r="J214" s="354"/>
      <c r="K214" s="382"/>
    </row>
    <row r="215" spans="1:11" s="79" customFormat="1" ht="21" customHeight="1">
      <c r="A215" s="354"/>
      <c r="B215" s="355"/>
      <c r="C215" s="382"/>
      <c r="D215" s="354"/>
      <c r="E215" s="354"/>
      <c r="F215" s="357"/>
      <c r="G215" s="354"/>
      <c r="H215" s="354"/>
      <c r="I215" s="354"/>
      <c r="J215" s="354"/>
      <c r="K215" s="382"/>
    </row>
    <row r="216" spans="1:11" s="79" customFormat="1" ht="21" customHeight="1">
      <c r="A216" s="354"/>
      <c r="B216" s="355"/>
      <c r="C216" s="382"/>
      <c r="D216" s="354"/>
      <c r="E216" s="354"/>
      <c r="F216" s="357"/>
      <c r="G216" s="354"/>
      <c r="H216" s="354"/>
      <c r="I216" s="354"/>
      <c r="J216" s="354"/>
      <c r="K216" s="382"/>
    </row>
    <row r="217" spans="1:11" s="79" customFormat="1" ht="21" customHeight="1">
      <c r="A217" s="368"/>
      <c r="B217" s="369"/>
      <c r="C217" s="385"/>
      <c r="D217" s="368"/>
      <c r="E217" s="368"/>
      <c r="F217" s="370"/>
      <c r="G217" s="368"/>
      <c r="H217" s="368"/>
      <c r="I217" s="368"/>
      <c r="J217" s="368"/>
      <c r="K217" s="385"/>
    </row>
    <row r="218" spans="4:6" s="79" customFormat="1" ht="21">
      <c r="D218" s="130"/>
      <c r="F218" s="257"/>
    </row>
    <row r="219" spans="4:6" s="79" customFormat="1" ht="21">
      <c r="D219" s="130"/>
      <c r="F219" s="257"/>
    </row>
    <row r="220" spans="4:6" s="79" customFormat="1" ht="21">
      <c r="D220" s="130"/>
      <c r="F220" s="257"/>
    </row>
    <row r="221" spans="4:6" s="79" customFormat="1" ht="21">
      <c r="D221" s="130"/>
      <c r="F221" s="257"/>
    </row>
    <row r="222" spans="4:6" s="79" customFormat="1" ht="21">
      <c r="D222" s="130"/>
      <c r="F222" s="257"/>
    </row>
    <row r="223" spans="4:6" s="79" customFormat="1" ht="21">
      <c r="D223" s="130"/>
      <c r="F223" s="257"/>
    </row>
    <row r="224" spans="4:6" s="79" customFormat="1" ht="21">
      <c r="D224" s="130"/>
      <c r="F224" s="257"/>
    </row>
    <row r="225" spans="4:6" s="79" customFormat="1" ht="21">
      <c r="D225" s="130"/>
      <c r="F225" s="257"/>
    </row>
    <row r="226" spans="4:6" s="79" customFormat="1" ht="21">
      <c r="D226" s="130"/>
      <c r="F226" s="257"/>
    </row>
    <row r="227" spans="4:6" s="79" customFormat="1" ht="21">
      <c r="D227" s="130"/>
      <c r="F227" s="257"/>
    </row>
    <row r="228" spans="4:6" s="79" customFormat="1" ht="21">
      <c r="D228" s="130"/>
      <c r="F228" s="257"/>
    </row>
    <row r="229" spans="4:6" s="79" customFormat="1" ht="21">
      <c r="D229" s="130"/>
      <c r="F229" s="257"/>
    </row>
    <row r="230" spans="4:6" s="79" customFormat="1" ht="21">
      <c r="D230" s="130"/>
      <c r="F230" s="257"/>
    </row>
    <row r="231" spans="4:6" s="79" customFormat="1" ht="21">
      <c r="D231" s="130"/>
      <c r="F231" s="257"/>
    </row>
    <row r="232" spans="4:6" s="79" customFormat="1" ht="21">
      <c r="D232" s="130"/>
      <c r="F232" s="257"/>
    </row>
    <row r="233" spans="4:6" s="79" customFormat="1" ht="21">
      <c r="D233" s="130"/>
      <c r="F233" s="257"/>
    </row>
    <row r="234" spans="4:6" s="79" customFormat="1" ht="21">
      <c r="D234" s="130"/>
      <c r="F234" s="257"/>
    </row>
    <row r="235" spans="4:6" s="79" customFormat="1" ht="21">
      <c r="D235" s="130"/>
      <c r="F235" s="257"/>
    </row>
    <row r="236" spans="4:6" s="79" customFormat="1" ht="21">
      <c r="D236" s="130"/>
      <c r="F236" s="257"/>
    </row>
    <row r="237" spans="4:6" s="79" customFormat="1" ht="21">
      <c r="D237" s="130"/>
      <c r="F237" s="257"/>
    </row>
    <row r="238" spans="4:6" s="79" customFormat="1" ht="21">
      <c r="D238" s="130"/>
      <c r="F238" s="257"/>
    </row>
    <row r="239" spans="4:6" s="79" customFormat="1" ht="21">
      <c r="D239" s="130"/>
      <c r="F239" s="257"/>
    </row>
    <row r="240" spans="4:6" s="79" customFormat="1" ht="21">
      <c r="D240" s="130"/>
      <c r="F240" s="257"/>
    </row>
    <row r="241" spans="4:6" s="79" customFormat="1" ht="21">
      <c r="D241" s="130"/>
      <c r="F241" s="257"/>
    </row>
    <row r="242" spans="4:6" s="79" customFormat="1" ht="21">
      <c r="D242" s="130"/>
      <c r="F242" s="257"/>
    </row>
    <row r="243" spans="4:6" s="79" customFormat="1" ht="21">
      <c r="D243" s="130"/>
      <c r="F243" s="257"/>
    </row>
    <row r="244" spans="4:6" s="79" customFormat="1" ht="21">
      <c r="D244" s="130"/>
      <c r="F244" s="257"/>
    </row>
    <row r="245" spans="4:6" s="79" customFormat="1" ht="21">
      <c r="D245" s="130"/>
      <c r="F245" s="257"/>
    </row>
    <row r="246" spans="4:6" s="79" customFormat="1" ht="21">
      <c r="D246" s="130"/>
      <c r="F246" s="257"/>
    </row>
    <row r="247" spans="4:6" s="79" customFormat="1" ht="21">
      <c r="D247" s="130"/>
      <c r="F247" s="257"/>
    </row>
    <row r="248" spans="4:6" s="79" customFormat="1" ht="21">
      <c r="D248" s="130"/>
      <c r="F248" s="257"/>
    </row>
    <row r="249" spans="4:6" s="79" customFormat="1" ht="21">
      <c r="D249" s="130"/>
      <c r="F249" s="257"/>
    </row>
    <row r="250" spans="4:6" s="79" customFormat="1" ht="21">
      <c r="D250" s="130"/>
      <c r="F250" s="257"/>
    </row>
    <row r="251" spans="4:6" s="79" customFormat="1" ht="21">
      <c r="D251" s="130"/>
      <c r="F251" s="257"/>
    </row>
    <row r="252" spans="4:6" s="79" customFormat="1" ht="21">
      <c r="D252" s="130"/>
      <c r="F252" s="257"/>
    </row>
    <row r="253" spans="4:6" s="79" customFormat="1" ht="21">
      <c r="D253" s="130"/>
      <c r="F253" s="257"/>
    </row>
    <row r="254" spans="4:6" s="79" customFormat="1" ht="21">
      <c r="D254" s="130"/>
      <c r="F254" s="257"/>
    </row>
    <row r="255" spans="4:6" s="79" customFormat="1" ht="21">
      <c r="D255" s="130"/>
      <c r="F255" s="257"/>
    </row>
    <row r="256" spans="4:6" s="79" customFormat="1" ht="21">
      <c r="D256" s="130"/>
      <c r="F256" s="257"/>
    </row>
    <row r="257" spans="4:6" s="79" customFormat="1" ht="21">
      <c r="D257" s="130"/>
      <c r="F257" s="257"/>
    </row>
    <row r="258" spans="4:6" s="79" customFormat="1" ht="21">
      <c r="D258" s="130"/>
      <c r="F258" s="257"/>
    </row>
    <row r="259" spans="4:6" s="79" customFormat="1" ht="21">
      <c r="D259" s="130"/>
      <c r="F259" s="257"/>
    </row>
    <row r="260" spans="4:6" s="79" customFormat="1" ht="21">
      <c r="D260" s="130"/>
      <c r="F260" s="257"/>
    </row>
    <row r="261" spans="4:6" s="79" customFormat="1" ht="21">
      <c r="D261" s="130"/>
      <c r="F261" s="257"/>
    </row>
    <row r="262" spans="4:6" s="79" customFormat="1" ht="21">
      <c r="D262" s="130"/>
      <c r="F262" s="257"/>
    </row>
    <row r="263" spans="4:6" s="79" customFormat="1" ht="21">
      <c r="D263" s="130"/>
      <c r="F263" s="257"/>
    </row>
    <row r="264" spans="4:6" s="79" customFormat="1" ht="21">
      <c r="D264" s="130"/>
      <c r="F264" s="257"/>
    </row>
    <row r="265" spans="4:6" s="79" customFormat="1" ht="21">
      <c r="D265" s="130"/>
      <c r="F265" s="257"/>
    </row>
    <row r="266" spans="4:6" s="79" customFormat="1" ht="21">
      <c r="D266" s="130"/>
      <c r="F266" s="257"/>
    </row>
    <row r="267" spans="4:6" s="79" customFormat="1" ht="21">
      <c r="D267" s="130"/>
      <c r="F267" s="257"/>
    </row>
    <row r="268" spans="4:6" s="79" customFormat="1" ht="21">
      <c r="D268" s="130"/>
      <c r="F268" s="257"/>
    </row>
    <row r="269" spans="4:6" s="79" customFormat="1" ht="21">
      <c r="D269" s="130"/>
      <c r="F269" s="257"/>
    </row>
    <row r="270" spans="4:6" s="79" customFormat="1" ht="21">
      <c r="D270" s="130"/>
      <c r="F270" s="257"/>
    </row>
    <row r="271" spans="4:6" s="79" customFormat="1" ht="21">
      <c r="D271" s="130"/>
      <c r="F271" s="257"/>
    </row>
    <row r="272" spans="4:6" s="79" customFormat="1" ht="21">
      <c r="D272" s="130"/>
      <c r="F272" s="257"/>
    </row>
    <row r="273" spans="4:6" s="79" customFormat="1" ht="21">
      <c r="D273" s="130"/>
      <c r="F273" s="257"/>
    </row>
    <row r="274" spans="4:6" s="79" customFormat="1" ht="21">
      <c r="D274" s="130"/>
      <c r="F274" s="257"/>
    </row>
    <row r="275" spans="4:6" s="79" customFormat="1" ht="21">
      <c r="D275" s="130"/>
      <c r="F275" s="257"/>
    </row>
    <row r="276" spans="4:6" s="79" customFormat="1" ht="21">
      <c r="D276" s="130"/>
      <c r="F276" s="257"/>
    </row>
    <row r="277" spans="4:6" s="79" customFormat="1" ht="21">
      <c r="D277" s="130"/>
      <c r="F277" s="257"/>
    </row>
    <row r="278" spans="4:6" s="79" customFormat="1" ht="21">
      <c r="D278" s="130"/>
      <c r="F278" s="257"/>
    </row>
    <row r="279" spans="4:6" s="79" customFormat="1" ht="21">
      <c r="D279" s="130"/>
      <c r="F279" s="257"/>
    </row>
    <row r="280" spans="4:6" s="79" customFormat="1" ht="21">
      <c r="D280" s="130"/>
      <c r="F280" s="257"/>
    </row>
    <row r="281" spans="4:6" s="79" customFormat="1" ht="21">
      <c r="D281" s="130"/>
      <c r="F281" s="257"/>
    </row>
    <row r="282" spans="4:6" s="79" customFormat="1" ht="21">
      <c r="D282" s="130"/>
      <c r="F282" s="257"/>
    </row>
    <row r="283" spans="4:6" s="79" customFormat="1" ht="21">
      <c r="D283" s="130"/>
      <c r="F283" s="257"/>
    </row>
    <row r="284" spans="4:6" s="79" customFormat="1" ht="21">
      <c r="D284" s="130"/>
      <c r="F284" s="257"/>
    </row>
    <row r="285" spans="4:6" s="79" customFormat="1" ht="21">
      <c r="D285" s="130"/>
      <c r="F285" s="257"/>
    </row>
    <row r="286" spans="4:6" s="79" customFormat="1" ht="21">
      <c r="D286" s="130"/>
      <c r="F286" s="257"/>
    </row>
    <row r="287" spans="4:6" s="79" customFormat="1" ht="21">
      <c r="D287" s="130"/>
      <c r="F287" s="257"/>
    </row>
    <row r="288" spans="4:6" s="79" customFormat="1" ht="21">
      <c r="D288" s="130"/>
      <c r="F288" s="257"/>
    </row>
    <row r="289" spans="4:6" s="79" customFormat="1" ht="21">
      <c r="D289" s="130"/>
      <c r="F289" s="257"/>
    </row>
    <row r="290" spans="4:6" s="79" customFormat="1" ht="21">
      <c r="D290" s="130"/>
      <c r="F290" s="257"/>
    </row>
    <row r="291" spans="4:6" s="79" customFormat="1" ht="21">
      <c r="D291" s="130"/>
      <c r="F291" s="257"/>
    </row>
    <row r="292" spans="4:6" s="79" customFormat="1" ht="21">
      <c r="D292" s="130"/>
      <c r="F292" s="257"/>
    </row>
    <row r="293" spans="4:6" s="79" customFormat="1" ht="21">
      <c r="D293" s="130"/>
      <c r="F293" s="257"/>
    </row>
    <row r="294" spans="4:6" s="79" customFormat="1" ht="21">
      <c r="D294" s="130"/>
      <c r="F294" s="257"/>
    </row>
    <row r="295" spans="4:6" s="79" customFormat="1" ht="21">
      <c r="D295" s="130"/>
      <c r="F295" s="257"/>
    </row>
    <row r="296" spans="4:6" s="79" customFormat="1" ht="21">
      <c r="D296" s="130"/>
      <c r="F296" s="257"/>
    </row>
    <row r="297" spans="4:6" s="79" customFormat="1" ht="21">
      <c r="D297" s="130"/>
      <c r="F297" s="257"/>
    </row>
    <row r="298" spans="4:6" s="79" customFormat="1" ht="21">
      <c r="D298" s="130"/>
      <c r="F298" s="257"/>
    </row>
    <row r="299" spans="4:6" s="79" customFormat="1" ht="21">
      <c r="D299" s="130"/>
      <c r="F299" s="257"/>
    </row>
  </sheetData>
  <sheetProtection/>
  <mergeCells count="40">
    <mergeCell ref="A193:K193"/>
    <mergeCell ref="A195:A196"/>
    <mergeCell ref="E195:F195"/>
    <mergeCell ref="G195:H195"/>
    <mergeCell ref="A166:K166"/>
    <mergeCell ref="A167:K167"/>
    <mergeCell ref="A169:A170"/>
    <mergeCell ref="E169:F169"/>
    <mergeCell ref="G169:H169"/>
    <mergeCell ref="A192:K192"/>
    <mergeCell ref="A113:A114"/>
    <mergeCell ref="E113:F113"/>
    <mergeCell ref="G113:H113"/>
    <mergeCell ref="A138:K138"/>
    <mergeCell ref="A139:K139"/>
    <mergeCell ref="A141:A142"/>
    <mergeCell ref="E141:F141"/>
    <mergeCell ref="G141:H141"/>
    <mergeCell ref="A110:K110"/>
    <mergeCell ref="A111:K111"/>
    <mergeCell ref="A83:K83"/>
    <mergeCell ref="A84:K84"/>
    <mergeCell ref="A85:A86"/>
    <mergeCell ref="E85:F85"/>
    <mergeCell ref="G85:H85"/>
    <mergeCell ref="A56:K56"/>
    <mergeCell ref="A57:K57"/>
    <mergeCell ref="A59:A60"/>
    <mergeCell ref="E59:F59"/>
    <mergeCell ref="G59:H59"/>
    <mergeCell ref="A30:K30"/>
    <mergeCell ref="A32:A33"/>
    <mergeCell ref="E32:F32"/>
    <mergeCell ref="G32:H32"/>
    <mergeCell ref="A2:K2"/>
    <mergeCell ref="A3:K3"/>
    <mergeCell ref="E4:F4"/>
    <mergeCell ref="G4:H4"/>
    <mergeCell ref="A4:A5"/>
    <mergeCell ref="A29:K29"/>
  </mergeCells>
  <printOptions/>
  <pageMargins left="0.1968503937007874" right="0" top="0.4330708661417323" bottom="0.5118110236220472" header="0.433070866141732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90" zoomScaleNormal="90" zoomScalePageLayoutView="0" workbookViewId="0" topLeftCell="A37">
      <selection activeCell="C95" sqref="C95"/>
    </sheetView>
  </sheetViews>
  <sheetFormatPr defaultColWidth="9.140625" defaultRowHeight="21.75"/>
  <cols>
    <col min="1" max="1" width="5.140625" style="0" customWidth="1"/>
    <col min="2" max="2" width="51.421875" style="0" customWidth="1"/>
    <col min="3" max="3" width="12.57421875" style="0" customWidth="1"/>
    <col min="4" max="4" width="19.00390625" style="0" customWidth="1"/>
    <col min="5" max="5" width="12.421875" style="234" customWidth="1"/>
    <col min="6" max="6" width="13.140625" style="0" customWidth="1"/>
    <col min="7" max="11" width="2.421875" style="0" customWidth="1"/>
    <col min="12" max="13" width="10.57421875" style="0" customWidth="1"/>
    <col min="14" max="14" width="8.00390625" style="0" customWidth="1"/>
  </cols>
  <sheetData>
    <row r="1" spans="1:13" s="21" customFormat="1" ht="23.25">
      <c r="A1" s="8"/>
      <c r="B1" s="8"/>
      <c r="C1" s="8"/>
      <c r="D1" s="8"/>
      <c r="E1" s="206"/>
      <c r="F1" s="8"/>
      <c r="G1" s="8"/>
      <c r="H1" s="8"/>
      <c r="I1" s="8"/>
      <c r="J1" s="8"/>
      <c r="K1" s="8"/>
      <c r="L1" s="8"/>
      <c r="M1" s="8" t="s">
        <v>337</v>
      </c>
    </row>
    <row r="2" spans="1:14" s="21" customFormat="1" ht="23.25">
      <c r="A2" s="436" t="s">
        <v>344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</row>
    <row r="3" spans="1:14" s="21" customFormat="1" ht="23.25">
      <c r="A3" s="436" t="s">
        <v>280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207"/>
      <c r="N3" s="8"/>
    </row>
    <row r="4" spans="1:14" s="21" customFormat="1" ht="15.75" customHeight="1">
      <c r="A4" s="8"/>
      <c r="B4" s="8"/>
      <c r="C4" s="8"/>
      <c r="D4" s="8"/>
      <c r="E4" s="206"/>
      <c r="F4" s="8"/>
      <c r="G4" s="8"/>
      <c r="H4" s="8"/>
      <c r="J4" s="8"/>
      <c r="K4" s="8"/>
      <c r="N4" s="8"/>
    </row>
    <row r="5" spans="1:14" s="22" customFormat="1" ht="21">
      <c r="A5" s="430" t="s">
        <v>0</v>
      </c>
      <c r="B5" s="208"/>
      <c r="C5" s="208" t="s">
        <v>19</v>
      </c>
      <c r="D5" s="208"/>
      <c r="E5" s="209" t="s">
        <v>4</v>
      </c>
      <c r="F5" s="208" t="s">
        <v>338</v>
      </c>
      <c r="G5" s="433" t="s">
        <v>22</v>
      </c>
      <c r="H5" s="434"/>
      <c r="I5" s="434"/>
      <c r="J5" s="434"/>
      <c r="K5" s="435"/>
      <c r="L5" s="208" t="s">
        <v>339</v>
      </c>
      <c r="M5" s="208" t="s">
        <v>340</v>
      </c>
      <c r="N5" s="208"/>
    </row>
    <row r="6" spans="1:14" s="22" customFormat="1" ht="21">
      <c r="A6" s="431"/>
      <c r="B6" s="210" t="s">
        <v>14</v>
      </c>
      <c r="C6" s="210" t="s">
        <v>20</v>
      </c>
      <c r="D6" s="210" t="s">
        <v>21</v>
      </c>
      <c r="E6" s="211" t="s">
        <v>7</v>
      </c>
      <c r="F6" s="210" t="s">
        <v>341</v>
      </c>
      <c r="G6" s="210">
        <v>1</v>
      </c>
      <c r="H6" s="210">
        <v>2</v>
      </c>
      <c r="I6" s="210">
        <v>3</v>
      </c>
      <c r="J6" s="210">
        <v>4</v>
      </c>
      <c r="K6" s="210">
        <v>5</v>
      </c>
      <c r="L6" s="210" t="s">
        <v>4</v>
      </c>
      <c r="M6" s="210" t="s">
        <v>4</v>
      </c>
      <c r="N6" s="210" t="s">
        <v>12</v>
      </c>
    </row>
    <row r="7" spans="1:14" s="22" customFormat="1" ht="21">
      <c r="A7" s="432"/>
      <c r="B7" s="212"/>
      <c r="C7" s="212"/>
      <c r="D7" s="212"/>
      <c r="E7" s="213"/>
      <c r="F7" s="212" t="s">
        <v>342</v>
      </c>
      <c r="G7" s="212"/>
      <c r="H7" s="212"/>
      <c r="I7" s="212"/>
      <c r="J7" s="212"/>
      <c r="K7" s="212"/>
      <c r="L7" s="212" t="s">
        <v>7</v>
      </c>
      <c r="M7" s="212" t="s">
        <v>7</v>
      </c>
      <c r="N7" s="212"/>
    </row>
    <row r="8" spans="1:14" s="218" customFormat="1" ht="21">
      <c r="A8" s="214">
        <v>1</v>
      </c>
      <c r="B8" s="202" t="s">
        <v>303</v>
      </c>
      <c r="C8" s="84" t="s">
        <v>68</v>
      </c>
      <c r="D8" s="84" t="s">
        <v>62</v>
      </c>
      <c r="E8" s="201">
        <v>34000</v>
      </c>
      <c r="F8" s="215" t="s">
        <v>343</v>
      </c>
      <c r="G8" s="216"/>
      <c r="H8" s="216"/>
      <c r="I8" s="216"/>
      <c r="J8" s="216"/>
      <c r="K8" s="235" t="s">
        <v>345</v>
      </c>
      <c r="L8" s="173">
        <v>33000</v>
      </c>
      <c r="M8" s="222">
        <f aca="true" t="shared" si="0" ref="M8:M21">E8-L8</f>
        <v>1000</v>
      </c>
      <c r="N8" s="217"/>
    </row>
    <row r="9" spans="1:14" s="218" customFormat="1" ht="21">
      <c r="A9" s="219">
        <v>2</v>
      </c>
      <c r="B9" s="196" t="s">
        <v>304</v>
      </c>
      <c r="C9" s="88" t="s">
        <v>68</v>
      </c>
      <c r="D9" s="88" t="s">
        <v>62</v>
      </c>
      <c r="E9" s="196">
        <v>3900</v>
      </c>
      <c r="F9" s="220" t="s">
        <v>343</v>
      </c>
      <c r="G9" s="221"/>
      <c r="H9" s="221"/>
      <c r="I9" s="221"/>
      <c r="J9" s="221"/>
      <c r="K9" s="236" t="s">
        <v>46</v>
      </c>
      <c r="L9" s="89">
        <v>3900</v>
      </c>
      <c r="M9" s="222">
        <f t="shared" si="0"/>
        <v>0</v>
      </c>
      <c r="N9" s="223"/>
    </row>
    <row r="10" spans="1:14" s="218" customFormat="1" ht="21">
      <c r="A10" s="219">
        <v>3</v>
      </c>
      <c r="B10" s="203" t="s">
        <v>305</v>
      </c>
      <c r="C10" s="88" t="s">
        <v>68</v>
      </c>
      <c r="D10" s="88" t="s">
        <v>62</v>
      </c>
      <c r="E10" s="196">
        <v>5200</v>
      </c>
      <c r="F10" s="220" t="s">
        <v>343</v>
      </c>
      <c r="G10" s="221"/>
      <c r="H10" s="221"/>
      <c r="I10" s="221"/>
      <c r="J10" s="221"/>
      <c r="K10" s="236" t="s">
        <v>46</v>
      </c>
      <c r="L10" s="89">
        <v>3800</v>
      </c>
      <c r="M10" s="222">
        <f t="shared" si="0"/>
        <v>1400</v>
      </c>
      <c r="N10" s="223"/>
    </row>
    <row r="11" spans="1:14" s="218" customFormat="1" ht="21">
      <c r="A11" s="219">
        <v>4</v>
      </c>
      <c r="B11" s="165" t="s">
        <v>242</v>
      </c>
      <c r="C11" s="88" t="s">
        <v>68</v>
      </c>
      <c r="D11" s="88" t="s">
        <v>62</v>
      </c>
      <c r="E11" s="196">
        <v>6600</v>
      </c>
      <c r="F11" s="220" t="s">
        <v>343</v>
      </c>
      <c r="G11" s="221"/>
      <c r="H11" s="221"/>
      <c r="I11" s="221"/>
      <c r="J11" s="221"/>
      <c r="K11" s="236" t="s">
        <v>46</v>
      </c>
      <c r="L11" s="89">
        <v>6000</v>
      </c>
      <c r="M11" s="222">
        <f t="shared" si="0"/>
        <v>600</v>
      </c>
      <c r="N11" s="223"/>
    </row>
    <row r="12" spans="1:14" s="218" customFormat="1" ht="21">
      <c r="A12" s="219">
        <v>5</v>
      </c>
      <c r="B12" s="165" t="s">
        <v>306</v>
      </c>
      <c r="C12" s="88" t="s">
        <v>65</v>
      </c>
      <c r="D12" s="225" t="s">
        <v>76</v>
      </c>
      <c r="E12" s="196">
        <v>23000</v>
      </c>
      <c r="F12" s="220" t="s">
        <v>343</v>
      </c>
      <c r="G12" s="221"/>
      <c r="H12" s="221"/>
      <c r="I12" s="221"/>
      <c r="J12" s="221"/>
      <c r="K12" s="236" t="s">
        <v>46</v>
      </c>
      <c r="L12" s="89">
        <v>22000</v>
      </c>
      <c r="M12" s="222">
        <f t="shared" si="0"/>
        <v>1000</v>
      </c>
      <c r="N12" s="223"/>
    </row>
    <row r="13" spans="1:14" s="218" customFormat="1" ht="21">
      <c r="A13" s="219">
        <v>6</v>
      </c>
      <c r="B13" s="165" t="s">
        <v>307</v>
      </c>
      <c r="C13" s="159" t="s">
        <v>228</v>
      </c>
      <c r="D13" s="164" t="s">
        <v>77</v>
      </c>
      <c r="E13" s="196">
        <v>30000</v>
      </c>
      <c r="F13" s="220" t="s">
        <v>343</v>
      </c>
      <c r="G13" s="221"/>
      <c r="H13" s="221"/>
      <c r="I13" s="221"/>
      <c r="J13" s="221"/>
      <c r="K13" s="236" t="s">
        <v>46</v>
      </c>
      <c r="L13" s="89">
        <v>29800</v>
      </c>
      <c r="M13" s="222">
        <f t="shared" si="0"/>
        <v>200</v>
      </c>
      <c r="N13" s="223"/>
    </row>
    <row r="14" spans="1:14" s="218" customFormat="1" ht="21">
      <c r="A14" s="219">
        <v>7</v>
      </c>
      <c r="B14" s="165" t="s">
        <v>308</v>
      </c>
      <c r="C14" s="88" t="s">
        <v>65</v>
      </c>
      <c r="D14" s="225" t="s">
        <v>76</v>
      </c>
      <c r="E14" s="196">
        <v>77000</v>
      </c>
      <c r="F14" s="220" t="s">
        <v>343</v>
      </c>
      <c r="G14" s="221"/>
      <c r="H14" s="221"/>
      <c r="I14" s="221"/>
      <c r="J14" s="221"/>
      <c r="K14" s="236" t="s">
        <v>46</v>
      </c>
      <c r="L14" s="89">
        <v>77000</v>
      </c>
      <c r="M14" s="222">
        <f t="shared" si="0"/>
        <v>0</v>
      </c>
      <c r="N14" s="223"/>
    </row>
    <row r="15" spans="1:14" s="218" customFormat="1" ht="21">
      <c r="A15" s="219"/>
      <c r="B15" s="196" t="s">
        <v>309</v>
      </c>
      <c r="C15" s="87"/>
      <c r="D15" s="164"/>
      <c r="E15" s="196"/>
      <c r="F15" s="219"/>
      <c r="G15" s="221"/>
      <c r="H15" s="221"/>
      <c r="I15" s="221"/>
      <c r="J15" s="221"/>
      <c r="K15" s="219"/>
      <c r="L15" s="89"/>
      <c r="M15" s="222"/>
      <c r="N15" s="224"/>
    </row>
    <row r="16" spans="1:14" s="218" customFormat="1" ht="21">
      <c r="A16" s="219">
        <v>8</v>
      </c>
      <c r="B16" s="165" t="s">
        <v>310</v>
      </c>
      <c r="C16" s="88" t="s">
        <v>65</v>
      </c>
      <c r="D16" s="225" t="s">
        <v>76</v>
      </c>
      <c r="E16" s="196">
        <v>77000</v>
      </c>
      <c r="F16" s="220" t="s">
        <v>343</v>
      </c>
      <c r="G16" s="221"/>
      <c r="H16" s="221"/>
      <c r="I16" s="221"/>
      <c r="J16" s="221"/>
      <c r="K16" s="236" t="s">
        <v>46</v>
      </c>
      <c r="L16" s="89">
        <v>77000</v>
      </c>
      <c r="M16" s="222">
        <f t="shared" si="0"/>
        <v>0</v>
      </c>
      <c r="N16" s="223"/>
    </row>
    <row r="17" spans="1:14" s="218" customFormat="1" ht="21">
      <c r="A17" s="219"/>
      <c r="B17" s="165" t="s">
        <v>311</v>
      </c>
      <c r="C17" s="87"/>
      <c r="D17" s="164"/>
      <c r="E17" s="196"/>
      <c r="F17" s="219"/>
      <c r="G17" s="221"/>
      <c r="H17" s="221"/>
      <c r="I17" s="221"/>
      <c r="J17" s="221"/>
      <c r="K17" s="219"/>
      <c r="L17" s="89"/>
      <c r="M17" s="222"/>
      <c r="N17" s="223"/>
    </row>
    <row r="18" spans="1:14" s="218" customFormat="1" ht="21">
      <c r="A18" s="219">
        <v>9</v>
      </c>
      <c r="B18" s="200" t="s">
        <v>312</v>
      </c>
      <c r="C18" s="88" t="s">
        <v>65</v>
      </c>
      <c r="D18" s="225" t="s">
        <v>76</v>
      </c>
      <c r="E18" s="196">
        <v>34600</v>
      </c>
      <c r="F18" s="220" t="s">
        <v>343</v>
      </c>
      <c r="G18" s="221"/>
      <c r="H18" s="221"/>
      <c r="I18" s="221"/>
      <c r="J18" s="221"/>
      <c r="K18" s="236" t="s">
        <v>46</v>
      </c>
      <c r="L18" s="89">
        <v>34500</v>
      </c>
      <c r="M18" s="222">
        <f t="shared" si="0"/>
        <v>100</v>
      </c>
      <c r="N18" s="223"/>
    </row>
    <row r="19" spans="1:14" s="218" customFormat="1" ht="21">
      <c r="A19" s="219"/>
      <c r="B19" s="200" t="s">
        <v>313</v>
      </c>
      <c r="C19" s="88"/>
      <c r="D19" s="88"/>
      <c r="E19" s="196"/>
      <c r="F19" s="220"/>
      <c r="G19" s="221"/>
      <c r="H19" s="221"/>
      <c r="I19" s="221"/>
      <c r="J19" s="221"/>
      <c r="K19" s="219"/>
      <c r="L19" s="89"/>
      <c r="M19" s="222"/>
      <c r="N19" s="223"/>
    </row>
    <row r="20" spans="1:14" s="218" customFormat="1" ht="21">
      <c r="A20" s="219">
        <v>10</v>
      </c>
      <c r="B20" s="165" t="s">
        <v>314</v>
      </c>
      <c r="C20" s="88" t="s">
        <v>65</v>
      </c>
      <c r="D20" s="225" t="s">
        <v>76</v>
      </c>
      <c r="E20" s="196">
        <v>27400</v>
      </c>
      <c r="F20" s="220" t="s">
        <v>343</v>
      </c>
      <c r="G20" s="221"/>
      <c r="H20" s="221"/>
      <c r="I20" s="221"/>
      <c r="J20" s="221"/>
      <c r="K20" s="236" t="s">
        <v>46</v>
      </c>
      <c r="L20" s="89">
        <v>27300</v>
      </c>
      <c r="M20" s="222">
        <f t="shared" si="0"/>
        <v>100</v>
      </c>
      <c r="N20" s="223"/>
    </row>
    <row r="21" spans="1:14" s="218" customFormat="1" ht="21">
      <c r="A21" s="219">
        <v>11</v>
      </c>
      <c r="B21" s="165" t="s">
        <v>315</v>
      </c>
      <c r="C21" s="88" t="s">
        <v>65</v>
      </c>
      <c r="D21" s="225" t="s">
        <v>76</v>
      </c>
      <c r="E21" s="196">
        <v>13100</v>
      </c>
      <c r="F21" s="220" t="s">
        <v>343</v>
      </c>
      <c r="G21" s="221"/>
      <c r="H21" s="221"/>
      <c r="I21" s="221"/>
      <c r="J21" s="221"/>
      <c r="K21" s="236" t="s">
        <v>46</v>
      </c>
      <c r="L21" s="89">
        <v>13100</v>
      </c>
      <c r="M21" s="222">
        <f t="shared" si="0"/>
        <v>0</v>
      </c>
      <c r="N21" s="223"/>
    </row>
    <row r="22" spans="1:14" s="218" customFormat="1" ht="21">
      <c r="A22" s="219"/>
      <c r="B22" s="165" t="s">
        <v>316</v>
      </c>
      <c r="C22" s="88"/>
      <c r="D22" s="225"/>
      <c r="E22" s="196"/>
      <c r="F22" s="220"/>
      <c r="G22" s="221"/>
      <c r="H22" s="221"/>
      <c r="I22" s="221"/>
      <c r="J22" s="221"/>
      <c r="K22" s="219"/>
      <c r="L22" s="89"/>
      <c r="M22" s="222"/>
      <c r="N22" s="223"/>
    </row>
    <row r="23" spans="1:14" s="218" customFormat="1" ht="21">
      <c r="A23" s="219">
        <v>12</v>
      </c>
      <c r="B23" s="196" t="s">
        <v>317</v>
      </c>
      <c r="C23" s="88" t="s">
        <v>65</v>
      </c>
      <c r="D23" s="225" t="s">
        <v>76</v>
      </c>
      <c r="E23" s="196">
        <v>20900</v>
      </c>
      <c r="F23" s="220" t="s">
        <v>343</v>
      </c>
      <c r="G23" s="221"/>
      <c r="H23" s="221"/>
      <c r="I23" s="221"/>
      <c r="J23" s="221"/>
      <c r="K23" s="236" t="s">
        <v>46</v>
      </c>
      <c r="L23" s="89">
        <v>20800</v>
      </c>
      <c r="M23" s="222">
        <f>E23-L23</f>
        <v>100</v>
      </c>
      <c r="N23" s="223"/>
    </row>
    <row r="24" spans="1:14" s="218" customFormat="1" ht="21">
      <c r="A24" s="219">
        <v>13</v>
      </c>
      <c r="B24" s="163" t="s">
        <v>318</v>
      </c>
      <c r="C24" s="88" t="s">
        <v>65</v>
      </c>
      <c r="D24" s="225" t="s">
        <v>76</v>
      </c>
      <c r="E24" s="196">
        <v>121500</v>
      </c>
      <c r="F24" s="220" t="s">
        <v>343</v>
      </c>
      <c r="G24" s="221"/>
      <c r="H24" s="221"/>
      <c r="I24" s="221"/>
      <c r="J24" s="221"/>
      <c r="K24" s="236" t="s">
        <v>46</v>
      </c>
      <c r="L24" s="89">
        <v>79999</v>
      </c>
      <c r="M24" s="222">
        <f>E24-L24</f>
        <v>41501</v>
      </c>
      <c r="N24" s="223"/>
    </row>
    <row r="25" spans="1:14" s="218" customFormat="1" ht="21">
      <c r="A25" s="219">
        <v>14</v>
      </c>
      <c r="B25" s="163" t="s">
        <v>297</v>
      </c>
      <c r="C25" s="88" t="s">
        <v>65</v>
      </c>
      <c r="D25" s="225" t="s">
        <v>76</v>
      </c>
      <c r="E25" s="196">
        <v>250000</v>
      </c>
      <c r="F25" s="220" t="s">
        <v>343</v>
      </c>
      <c r="G25" s="221"/>
      <c r="H25" s="221"/>
      <c r="I25" s="221"/>
      <c r="J25" s="221"/>
      <c r="K25" s="236" t="s">
        <v>46</v>
      </c>
      <c r="L25" s="89">
        <v>167890</v>
      </c>
      <c r="M25" s="222">
        <f>E25-L25</f>
        <v>82110</v>
      </c>
      <c r="N25" s="223"/>
    </row>
    <row r="26" spans="1:14" s="218" customFormat="1" ht="21">
      <c r="A26" s="219">
        <v>15</v>
      </c>
      <c r="B26" s="163" t="s">
        <v>319</v>
      </c>
      <c r="C26" s="88" t="s">
        <v>65</v>
      </c>
      <c r="D26" s="225" t="s">
        <v>76</v>
      </c>
      <c r="E26" s="196">
        <v>180000</v>
      </c>
      <c r="F26" s="220" t="s">
        <v>343</v>
      </c>
      <c r="G26" s="221"/>
      <c r="H26" s="221"/>
      <c r="I26" s="221"/>
      <c r="J26" s="221"/>
      <c r="K26" s="236" t="s">
        <v>46</v>
      </c>
      <c r="L26" s="89">
        <v>180000</v>
      </c>
      <c r="M26" s="222">
        <f>E26-L26</f>
        <v>0</v>
      </c>
      <c r="N26" s="223"/>
    </row>
    <row r="27" spans="1:14" s="218" customFormat="1" ht="21">
      <c r="A27" s="219"/>
      <c r="B27" s="163" t="s">
        <v>320</v>
      </c>
      <c r="C27" s="88"/>
      <c r="D27" s="225"/>
      <c r="E27" s="196"/>
      <c r="F27" s="219"/>
      <c r="G27" s="221"/>
      <c r="H27" s="221"/>
      <c r="I27" s="221"/>
      <c r="J27" s="221"/>
      <c r="K27" s="219"/>
      <c r="L27" s="89"/>
      <c r="M27" s="222"/>
      <c r="N27" s="223"/>
    </row>
    <row r="28" spans="1:14" s="218" customFormat="1" ht="21">
      <c r="A28" s="219"/>
      <c r="B28" s="163"/>
      <c r="C28" s="88"/>
      <c r="D28" s="225"/>
      <c r="E28" s="196"/>
      <c r="F28" s="219"/>
      <c r="G28" s="221"/>
      <c r="H28" s="221"/>
      <c r="I28" s="221"/>
      <c r="J28" s="221"/>
      <c r="K28" s="219"/>
      <c r="L28" s="222"/>
      <c r="M28" s="222"/>
      <c r="N28" s="223"/>
    </row>
    <row r="29" spans="1:13" s="21" customFormat="1" ht="23.25">
      <c r="A29" s="8"/>
      <c r="B29" s="8"/>
      <c r="C29" s="8"/>
      <c r="D29" s="8"/>
      <c r="E29" s="206"/>
      <c r="F29" s="8"/>
      <c r="G29" s="8"/>
      <c r="H29" s="8"/>
      <c r="I29" s="8"/>
      <c r="J29" s="8"/>
      <c r="K29" s="8"/>
      <c r="L29" s="8"/>
      <c r="M29" s="8" t="s">
        <v>337</v>
      </c>
    </row>
    <row r="30" spans="1:14" s="21" customFormat="1" ht="23.25">
      <c r="A30" s="436" t="s">
        <v>344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</row>
    <row r="31" spans="1:14" s="21" customFormat="1" ht="23.25">
      <c r="A31" s="436" t="s">
        <v>280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207"/>
      <c r="N31" s="8"/>
    </row>
    <row r="32" spans="1:14" s="21" customFormat="1" ht="15.75" customHeight="1">
      <c r="A32" s="8"/>
      <c r="B32" s="8"/>
      <c r="C32" s="8"/>
      <c r="D32" s="8"/>
      <c r="E32" s="206"/>
      <c r="F32" s="8"/>
      <c r="G32" s="8"/>
      <c r="H32" s="8"/>
      <c r="J32" s="8"/>
      <c r="K32" s="8"/>
      <c r="N32" s="8"/>
    </row>
    <row r="33" spans="1:14" s="22" customFormat="1" ht="21">
      <c r="A33" s="430" t="s">
        <v>0</v>
      </c>
      <c r="B33" s="208"/>
      <c r="C33" s="208" t="s">
        <v>19</v>
      </c>
      <c r="D33" s="208"/>
      <c r="E33" s="209" t="s">
        <v>4</v>
      </c>
      <c r="F33" s="208" t="s">
        <v>338</v>
      </c>
      <c r="G33" s="433" t="s">
        <v>22</v>
      </c>
      <c r="H33" s="434"/>
      <c r="I33" s="434"/>
      <c r="J33" s="434"/>
      <c r="K33" s="435"/>
      <c r="L33" s="208" t="s">
        <v>339</v>
      </c>
      <c r="M33" s="208" t="s">
        <v>340</v>
      </c>
      <c r="N33" s="208"/>
    </row>
    <row r="34" spans="1:14" s="22" customFormat="1" ht="21">
      <c r="A34" s="431"/>
      <c r="B34" s="210" t="s">
        <v>14</v>
      </c>
      <c r="C34" s="210" t="s">
        <v>20</v>
      </c>
      <c r="D34" s="210" t="s">
        <v>21</v>
      </c>
      <c r="E34" s="211" t="s">
        <v>7</v>
      </c>
      <c r="F34" s="210" t="s">
        <v>341</v>
      </c>
      <c r="G34" s="210">
        <v>1</v>
      </c>
      <c r="H34" s="210">
        <v>2</v>
      </c>
      <c r="I34" s="210">
        <v>3</v>
      </c>
      <c r="J34" s="210">
        <v>4</v>
      </c>
      <c r="K34" s="210">
        <v>5</v>
      </c>
      <c r="L34" s="210" t="s">
        <v>4</v>
      </c>
      <c r="M34" s="210" t="s">
        <v>4</v>
      </c>
      <c r="N34" s="210" t="s">
        <v>12</v>
      </c>
    </row>
    <row r="35" spans="1:14" s="22" customFormat="1" ht="21">
      <c r="A35" s="432"/>
      <c r="B35" s="212"/>
      <c r="C35" s="212"/>
      <c r="D35" s="212"/>
      <c r="E35" s="213"/>
      <c r="F35" s="212" t="s">
        <v>342</v>
      </c>
      <c r="G35" s="212"/>
      <c r="H35" s="212"/>
      <c r="I35" s="212"/>
      <c r="J35" s="212"/>
      <c r="K35" s="212"/>
      <c r="L35" s="212" t="s">
        <v>7</v>
      </c>
      <c r="M35" s="212" t="s">
        <v>7</v>
      </c>
      <c r="N35" s="212"/>
    </row>
    <row r="36" spans="1:14" s="218" customFormat="1" ht="21">
      <c r="A36" s="219">
        <v>16</v>
      </c>
      <c r="B36" s="163" t="s">
        <v>321</v>
      </c>
      <c r="C36" s="88" t="s">
        <v>65</v>
      </c>
      <c r="D36" s="225" t="s">
        <v>76</v>
      </c>
      <c r="E36" s="196">
        <v>70000</v>
      </c>
      <c r="F36" s="220" t="s">
        <v>343</v>
      </c>
      <c r="G36" s="221"/>
      <c r="H36" s="221"/>
      <c r="I36" s="221"/>
      <c r="J36" s="221"/>
      <c r="K36" s="236" t="s">
        <v>46</v>
      </c>
      <c r="L36" s="89">
        <v>70000</v>
      </c>
      <c r="M36" s="222">
        <f aca="true" t="shared" si="1" ref="M36:M44">E36-L36</f>
        <v>0</v>
      </c>
      <c r="N36" s="223"/>
    </row>
    <row r="37" spans="1:14" s="218" customFormat="1" ht="21">
      <c r="A37" s="219">
        <v>17</v>
      </c>
      <c r="B37" s="163" t="s">
        <v>322</v>
      </c>
      <c r="C37" s="88" t="s">
        <v>65</v>
      </c>
      <c r="D37" s="225" t="s">
        <v>76</v>
      </c>
      <c r="E37" s="196">
        <v>198900</v>
      </c>
      <c r="F37" s="220" t="s">
        <v>343</v>
      </c>
      <c r="G37" s="221"/>
      <c r="H37" s="221"/>
      <c r="I37" s="221"/>
      <c r="J37" s="221"/>
      <c r="K37" s="236" t="s">
        <v>46</v>
      </c>
      <c r="L37" s="89">
        <v>132100</v>
      </c>
      <c r="M37" s="222">
        <f t="shared" si="1"/>
        <v>66800</v>
      </c>
      <c r="N37" s="223"/>
    </row>
    <row r="38" spans="1:14" s="218" customFormat="1" ht="21">
      <c r="A38" s="219"/>
      <c r="B38" s="163" t="s">
        <v>323</v>
      </c>
      <c r="C38" s="88"/>
      <c r="D38" s="225"/>
      <c r="E38" s="196"/>
      <c r="F38" s="219"/>
      <c r="G38" s="221"/>
      <c r="H38" s="221"/>
      <c r="I38" s="221"/>
      <c r="J38" s="221"/>
      <c r="K38" s="219"/>
      <c r="L38" s="89"/>
      <c r="M38" s="222"/>
      <c r="N38" s="223"/>
    </row>
    <row r="39" spans="1:14" s="218" customFormat="1" ht="21">
      <c r="A39" s="219">
        <v>18</v>
      </c>
      <c r="B39" s="163" t="s">
        <v>324</v>
      </c>
      <c r="C39" s="88" t="s">
        <v>65</v>
      </c>
      <c r="D39" s="225" t="s">
        <v>76</v>
      </c>
      <c r="E39" s="196">
        <v>40000</v>
      </c>
      <c r="F39" s="220" t="s">
        <v>343</v>
      </c>
      <c r="G39" s="221"/>
      <c r="H39" s="221"/>
      <c r="I39" s="221"/>
      <c r="J39" s="221"/>
      <c r="K39" s="236" t="s">
        <v>46</v>
      </c>
      <c r="L39" s="89">
        <v>40000</v>
      </c>
      <c r="M39" s="222">
        <f t="shared" si="1"/>
        <v>0</v>
      </c>
      <c r="N39" s="223"/>
    </row>
    <row r="40" spans="1:14" s="218" customFormat="1" ht="21">
      <c r="A40" s="219">
        <v>19</v>
      </c>
      <c r="B40" s="163" t="s">
        <v>325</v>
      </c>
      <c r="C40" s="88" t="s">
        <v>65</v>
      </c>
      <c r="D40" s="225" t="s">
        <v>76</v>
      </c>
      <c r="E40" s="196">
        <v>30000</v>
      </c>
      <c r="F40" s="220" t="s">
        <v>343</v>
      </c>
      <c r="G40" s="221"/>
      <c r="H40" s="221"/>
      <c r="I40" s="221"/>
      <c r="J40" s="221"/>
      <c r="K40" s="236" t="s">
        <v>46</v>
      </c>
      <c r="L40" s="89">
        <v>30000</v>
      </c>
      <c r="M40" s="222">
        <f t="shared" si="1"/>
        <v>0</v>
      </c>
      <c r="N40" s="223"/>
    </row>
    <row r="41" spans="1:14" s="218" customFormat="1" ht="21">
      <c r="A41" s="219">
        <v>20</v>
      </c>
      <c r="B41" s="163" t="s">
        <v>326</v>
      </c>
      <c r="C41" s="88" t="s">
        <v>65</v>
      </c>
      <c r="D41" s="225" t="s">
        <v>76</v>
      </c>
      <c r="E41" s="196">
        <v>250000</v>
      </c>
      <c r="F41" s="220" t="s">
        <v>343</v>
      </c>
      <c r="G41" s="221"/>
      <c r="H41" s="221"/>
      <c r="I41" s="221"/>
      <c r="J41" s="221"/>
      <c r="K41" s="236" t="s">
        <v>46</v>
      </c>
      <c r="L41" s="89">
        <v>161040</v>
      </c>
      <c r="M41" s="222">
        <f t="shared" si="1"/>
        <v>88960</v>
      </c>
      <c r="N41" s="223"/>
    </row>
    <row r="42" spans="1:14" s="218" customFormat="1" ht="21">
      <c r="A42" s="219">
        <v>21</v>
      </c>
      <c r="B42" s="163" t="s">
        <v>327</v>
      </c>
      <c r="C42" s="88" t="s">
        <v>65</v>
      </c>
      <c r="D42" s="225" t="s">
        <v>76</v>
      </c>
      <c r="E42" s="196">
        <v>70000</v>
      </c>
      <c r="F42" s="220" t="s">
        <v>343</v>
      </c>
      <c r="G42" s="221"/>
      <c r="H42" s="221"/>
      <c r="I42" s="221"/>
      <c r="J42" s="221"/>
      <c r="K42" s="236" t="s">
        <v>46</v>
      </c>
      <c r="L42" s="89">
        <v>70000</v>
      </c>
      <c r="M42" s="222">
        <f t="shared" si="1"/>
        <v>0</v>
      </c>
      <c r="N42" s="223"/>
    </row>
    <row r="43" spans="1:14" s="218" customFormat="1" ht="21">
      <c r="A43" s="219"/>
      <c r="B43" s="163" t="s">
        <v>328</v>
      </c>
      <c r="C43" s="88"/>
      <c r="D43" s="225"/>
      <c r="E43" s="196"/>
      <c r="F43" s="220"/>
      <c r="G43" s="221"/>
      <c r="H43" s="221"/>
      <c r="I43" s="221"/>
      <c r="J43" s="221"/>
      <c r="K43" s="219"/>
      <c r="L43" s="89"/>
      <c r="M43" s="222"/>
      <c r="N43" s="223"/>
    </row>
    <row r="44" spans="1:14" s="218" customFormat="1" ht="21">
      <c r="A44" s="219">
        <v>22</v>
      </c>
      <c r="B44" s="163" t="s">
        <v>329</v>
      </c>
      <c r="C44" s="88" t="s">
        <v>65</v>
      </c>
      <c r="D44" s="225" t="s">
        <v>76</v>
      </c>
      <c r="E44" s="196">
        <v>183000</v>
      </c>
      <c r="F44" s="220" t="s">
        <v>343</v>
      </c>
      <c r="G44" s="221"/>
      <c r="H44" s="221"/>
      <c r="I44" s="221"/>
      <c r="J44" s="221"/>
      <c r="K44" s="236" t="s">
        <v>46</v>
      </c>
      <c r="L44" s="89">
        <v>140000</v>
      </c>
      <c r="M44" s="222">
        <f t="shared" si="1"/>
        <v>43000</v>
      </c>
      <c r="N44" s="223"/>
    </row>
    <row r="45" spans="1:14" s="218" customFormat="1" ht="21">
      <c r="A45" s="219">
        <v>23</v>
      </c>
      <c r="B45" s="163" t="s">
        <v>330</v>
      </c>
      <c r="C45" s="88" t="s">
        <v>65</v>
      </c>
      <c r="D45" s="225" t="s">
        <v>76</v>
      </c>
      <c r="E45" s="196">
        <v>53700</v>
      </c>
      <c r="F45" s="220" t="s">
        <v>343</v>
      </c>
      <c r="G45" s="221"/>
      <c r="H45" s="221"/>
      <c r="I45" s="221"/>
      <c r="J45" s="221"/>
      <c r="K45" s="236" t="s">
        <v>46</v>
      </c>
      <c r="L45" s="93">
        <v>53600</v>
      </c>
      <c r="M45" s="222">
        <f>E45-L45</f>
        <v>100</v>
      </c>
      <c r="N45" s="223"/>
    </row>
    <row r="46" spans="1:14" s="218" customFormat="1" ht="21">
      <c r="A46" s="219">
        <v>24</v>
      </c>
      <c r="B46" s="163" t="s">
        <v>331</v>
      </c>
      <c r="C46" s="88" t="s">
        <v>65</v>
      </c>
      <c r="D46" s="225" t="s">
        <v>76</v>
      </c>
      <c r="E46" s="196">
        <v>58800</v>
      </c>
      <c r="F46" s="220" t="s">
        <v>343</v>
      </c>
      <c r="G46" s="221"/>
      <c r="H46" s="221"/>
      <c r="I46" s="221"/>
      <c r="J46" s="221"/>
      <c r="K46" s="236" t="s">
        <v>46</v>
      </c>
      <c r="L46" s="93">
        <v>58700</v>
      </c>
      <c r="M46" s="222">
        <f>E46-L46</f>
        <v>100</v>
      </c>
      <c r="N46" s="223"/>
    </row>
    <row r="47" spans="1:14" s="218" customFormat="1" ht="21">
      <c r="A47" s="219">
        <v>25</v>
      </c>
      <c r="B47" s="163" t="s">
        <v>332</v>
      </c>
      <c r="C47" s="88" t="s">
        <v>65</v>
      </c>
      <c r="D47" s="225" t="s">
        <v>76</v>
      </c>
      <c r="E47" s="196">
        <v>136300</v>
      </c>
      <c r="F47" s="220" t="s">
        <v>343</v>
      </c>
      <c r="G47" s="221"/>
      <c r="H47" s="221"/>
      <c r="I47" s="221"/>
      <c r="J47" s="221"/>
      <c r="K47" s="236" t="s">
        <v>46</v>
      </c>
      <c r="L47" s="93">
        <v>88888</v>
      </c>
      <c r="M47" s="222">
        <f>E47-L47</f>
        <v>47412</v>
      </c>
      <c r="N47" s="223"/>
    </row>
    <row r="48" spans="1:14" s="218" customFormat="1" ht="21">
      <c r="A48" s="219"/>
      <c r="B48" s="163"/>
      <c r="C48" s="88"/>
      <c r="D48" s="225"/>
      <c r="E48" s="196"/>
      <c r="F48" s="219"/>
      <c r="G48" s="221"/>
      <c r="H48" s="221"/>
      <c r="I48" s="221"/>
      <c r="J48" s="221"/>
      <c r="K48" s="219"/>
      <c r="L48" s="222"/>
      <c r="M48" s="222"/>
      <c r="N48" s="223"/>
    </row>
    <row r="49" spans="1:14" s="218" customFormat="1" ht="21">
      <c r="A49" s="219"/>
      <c r="B49" s="163"/>
      <c r="C49" s="88"/>
      <c r="D49" s="225"/>
      <c r="E49" s="196"/>
      <c r="F49" s="219"/>
      <c r="G49" s="221"/>
      <c r="H49" s="221"/>
      <c r="I49" s="221"/>
      <c r="J49" s="221"/>
      <c r="K49" s="219"/>
      <c r="L49" s="222"/>
      <c r="M49" s="222"/>
      <c r="N49" s="223"/>
    </row>
    <row r="50" spans="1:14" s="218" customFormat="1" ht="21">
      <c r="A50" s="219"/>
      <c r="B50" s="163"/>
      <c r="C50" s="88"/>
      <c r="D50" s="225"/>
      <c r="E50" s="196"/>
      <c r="F50" s="220"/>
      <c r="G50" s="221"/>
      <c r="H50" s="221"/>
      <c r="I50" s="221"/>
      <c r="J50" s="221"/>
      <c r="K50" s="219"/>
      <c r="L50" s="222"/>
      <c r="M50" s="222"/>
      <c r="N50" s="223"/>
    </row>
    <row r="51" spans="1:14" s="218" customFormat="1" ht="21">
      <c r="A51" s="219"/>
      <c r="B51" s="163"/>
      <c r="C51" s="88"/>
      <c r="D51" s="225"/>
      <c r="E51" s="196"/>
      <c r="F51" s="219"/>
      <c r="G51" s="221"/>
      <c r="H51" s="221"/>
      <c r="I51" s="221"/>
      <c r="J51" s="221"/>
      <c r="K51" s="219"/>
      <c r="L51" s="222"/>
      <c r="M51" s="222"/>
      <c r="N51" s="223"/>
    </row>
    <row r="52" spans="1:14" s="218" customFormat="1" ht="21">
      <c r="A52" s="219"/>
      <c r="B52" s="163"/>
      <c r="C52" s="88"/>
      <c r="D52" s="225"/>
      <c r="E52" s="196"/>
      <c r="F52" s="220"/>
      <c r="G52" s="221"/>
      <c r="H52" s="221"/>
      <c r="I52" s="221"/>
      <c r="J52" s="221"/>
      <c r="K52" s="219"/>
      <c r="L52" s="222"/>
      <c r="M52" s="222"/>
      <c r="N52" s="223"/>
    </row>
    <row r="53" spans="1:14" s="218" customFormat="1" ht="21">
      <c r="A53" s="219"/>
      <c r="B53" s="163"/>
      <c r="C53" s="87"/>
      <c r="D53" s="219"/>
      <c r="E53" s="196"/>
      <c r="F53" s="219"/>
      <c r="G53" s="221"/>
      <c r="H53" s="221"/>
      <c r="I53" s="221"/>
      <c r="J53" s="221"/>
      <c r="K53" s="219"/>
      <c r="L53" s="222"/>
      <c r="M53" s="222"/>
      <c r="N53" s="223"/>
    </row>
    <row r="54" spans="1:14" s="218" customFormat="1" ht="21">
      <c r="A54" s="219"/>
      <c r="B54" s="163"/>
      <c r="C54" s="88"/>
      <c r="D54" s="225"/>
      <c r="E54" s="196"/>
      <c r="F54" s="220"/>
      <c r="G54" s="221"/>
      <c r="H54" s="221"/>
      <c r="I54" s="221"/>
      <c r="J54" s="221"/>
      <c r="K54" s="219"/>
      <c r="L54" s="222"/>
      <c r="M54" s="222"/>
      <c r="N54" s="223"/>
    </row>
    <row r="55" spans="1:14" s="218" customFormat="1" ht="21">
      <c r="A55" s="226"/>
      <c r="B55" s="172"/>
      <c r="C55" s="94"/>
      <c r="D55" s="226"/>
      <c r="E55" s="199"/>
      <c r="F55" s="226"/>
      <c r="G55" s="227"/>
      <c r="H55" s="227"/>
      <c r="I55" s="227"/>
      <c r="J55" s="227"/>
      <c r="K55" s="226"/>
      <c r="L55" s="228"/>
      <c r="M55" s="228"/>
      <c r="N55" s="229"/>
    </row>
    <row r="56" spans="1:14" s="218" customFormat="1" ht="21">
      <c r="A56" s="230"/>
      <c r="B56" s="170"/>
      <c r="C56" s="97"/>
      <c r="D56" s="230"/>
      <c r="E56" s="198"/>
      <c r="F56" s="230"/>
      <c r="G56" s="231"/>
      <c r="H56" s="231"/>
      <c r="I56" s="231"/>
      <c r="J56" s="231"/>
      <c r="K56" s="230"/>
      <c r="L56" s="232"/>
      <c r="M56" s="232"/>
      <c r="N56" s="233"/>
    </row>
  </sheetData>
  <sheetProtection/>
  <mergeCells count="8">
    <mergeCell ref="A33:A35"/>
    <mergeCell ref="G33:K33"/>
    <mergeCell ref="A2:N2"/>
    <mergeCell ref="A3:L3"/>
    <mergeCell ref="A5:A7"/>
    <mergeCell ref="G5:K5"/>
    <mergeCell ref="A30:N30"/>
    <mergeCell ref="A31:L31"/>
  </mergeCells>
  <printOptions horizontalCentered="1"/>
  <pageMargins left="0.17" right="0.17" top="0.4" bottom="0.13" header="0.43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1" sqref="C1"/>
    </sheetView>
  </sheetViews>
  <sheetFormatPr defaultColWidth="9.140625" defaultRowHeight="21.75"/>
  <cols>
    <col min="1" max="1" width="12.28125" style="0" customWidth="1"/>
    <col min="2" max="2" width="10.28125" style="0" customWidth="1"/>
    <col min="3" max="3" width="34.421875" style="0" customWidth="1"/>
    <col min="4" max="4" width="13.28125" style="1" customWidth="1"/>
    <col min="5" max="6" width="16.7109375" style="0" customWidth="1"/>
    <col min="7" max="7" width="18.28125" style="0" customWidth="1"/>
    <col min="8" max="8" width="16.57421875" style="0" customWidth="1"/>
  </cols>
  <sheetData>
    <row r="1" spans="2:11" s="21" customFormat="1" ht="23.25">
      <c r="B1" s="8"/>
      <c r="C1" s="8"/>
      <c r="D1" s="9"/>
      <c r="E1" s="8"/>
      <c r="F1" s="8"/>
      <c r="G1" s="8"/>
      <c r="H1" s="8" t="s">
        <v>26</v>
      </c>
      <c r="I1" s="8"/>
      <c r="J1" s="8"/>
      <c r="K1" s="8"/>
    </row>
    <row r="2" spans="1:11" s="21" customFormat="1" ht="23.25">
      <c r="A2" s="436" t="s">
        <v>27</v>
      </c>
      <c r="B2" s="436"/>
      <c r="C2" s="436"/>
      <c r="D2" s="436"/>
      <c r="E2" s="436"/>
      <c r="F2" s="436"/>
      <c r="G2" s="436"/>
      <c r="H2" s="436"/>
      <c r="I2" s="8"/>
      <c r="J2" s="8"/>
      <c r="K2" s="8"/>
    </row>
    <row r="3" spans="1:11" s="21" customFormat="1" ht="23.25">
      <c r="A3" s="437" t="s">
        <v>72</v>
      </c>
      <c r="B3" s="437"/>
      <c r="C3" s="437"/>
      <c r="D3" s="437"/>
      <c r="E3" s="437"/>
      <c r="F3" s="437"/>
      <c r="G3" s="437"/>
      <c r="H3" s="437"/>
      <c r="I3" s="8"/>
      <c r="J3" s="8"/>
      <c r="K3" s="8"/>
    </row>
    <row r="4" spans="1:11" s="23" customFormat="1" ht="15.75" customHeight="1">
      <c r="A4" s="17"/>
      <c r="B4" s="17"/>
      <c r="C4" s="17"/>
      <c r="D4" s="17"/>
      <c r="E4" s="17"/>
      <c r="F4" s="17"/>
      <c r="G4" s="17"/>
      <c r="H4" s="17"/>
      <c r="I4" s="18"/>
      <c r="J4" s="18"/>
      <c r="K4" s="18"/>
    </row>
    <row r="5" spans="1:11" s="22" customFormat="1" ht="23.25">
      <c r="A5" s="11" t="s">
        <v>28</v>
      </c>
      <c r="B5" s="11" t="s">
        <v>0</v>
      </c>
      <c r="C5" s="11" t="s">
        <v>29</v>
      </c>
      <c r="D5" s="12" t="s">
        <v>30</v>
      </c>
      <c r="E5" s="11" t="s">
        <v>21</v>
      </c>
      <c r="F5" s="11" t="s">
        <v>31</v>
      </c>
      <c r="G5" s="11" t="s">
        <v>15</v>
      </c>
      <c r="H5" s="11" t="s">
        <v>12</v>
      </c>
      <c r="I5" s="10"/>
      <c r="J5" s="10"/>
      <c r="K5" s="10"/>
    </row>
    <row r="6" spans="1:11" s="22" customFormat="1" ht="23.25">
      <c r="A6" s="15"/>
      <c r="B6" s="15"/>
      <c r="C6" s="15"/>
      <c r="D6" s="16" t="s">
        <v>7</v>
      </c>
      <c r="E6" s="15"/>
      <c r="F6" s="15"/>
      <c r="G6" s="15"/>
      <c r="H6" s="15"/>
      <c r="I6" s="10"/>
      <c r="J6" s="10"/>
      <c r="K6" s="10"/>
    </row>
    <row r="7" spans="1:11" ht="23.25">
      <c r="A7" s="4"/>
      <c r="B7" s="4"/>
      <c r="C7" s="4"/>
      <c r="D7" s="5"/>
      <c r="E7" s="4"/>
      <c r="F7" s="4"/>
      <c r="G7" s="4"/>
      <c r="H7" s="4"/>
      <c r="I7" s="2"/>
      <c r="J7" s="2"/>
      <c r="K7" s="2"/>
    </row>
    <row r="8" spans="1:11" ht="23.25">
      <c r="A8" s="4"/>
      <c r="B8" s="4"/>
      <c r="C8" s="4"/>
      <c r="D8" s="5"/>
      <c r="E8" s="4"/>
      <c r="F8" s="4"/>
      <c r="G8" s="4"/>
      <c r="H8" s="4"/>
      <c r="I8" s="2"/>
      <c r="J8" s="2"/>
      <c r="K8" s="2"/>
    </row>
    <row r="9" spans="1:11" ht="23.25">
      <c r="A9" s="4"/>
      <c r="B9" s="4"/>
      <c r="C9" s="4"/>
      <c r="D9" s="5"/>
      <c r="E9" s="4"/>
      <c r="F9" s="4"/>
      <c r="G9" s="4"/>
      <c r="H9" s="4"/>
      <c r="I9" s="2"/>
      <c r="J9" s="2"/>
      <c r="K9" s="2"/>
    </row>
    <row r="10" spans="1:11" ht="23.25">
      <c r="A10" s="4"/>
      <c r="B10" s="4"/>
      <c r="C10" s="4"/>
      <c r="D10" s="5"/>
      <c r="E10" s="4"/>
      <c r="F10" s="4"/>
      <c r="G10" s="4"/>
      <c r="H10" s="4"/>
      <c r="I10" s="2"/>
      <c r="J10" s="2"/>
      <c r="K10" s="2"/>
    </row>
    <row r="11" spans="1:11" ht="23.25">
      <c r="A11" s="4"/>
      <c r="B11" s="4"/>
      <c r="C11" s="4"/>
      <c r="D11" s="5"/>
      <c r="E11" s="4"/>
      <c r="F11" s="4"/>
      <c r="G11" s="4"/>
      <c r="H11" s="4"/>
      <c r="I11" s="2"/>
      <c r="J11" s="2"/>
      <c r="K11" s="2"/>
    </row>
    <row r="12" spans="1:11" ht="23.25">
      <c r="A12" s="4"/>
      <c r="B12" s="4"/>
      <c r="C12" s="4"/>
      <c r="D12" s="5"/>
      <c r="E12" s="4"/>
      <c r="F12" s="4"/>
      <c r="G12" s="4"/>
      <c r="H12" s="4"/>
      <c r="I12" s="2"/>
      <c r="J12" s="2"/>
      <c r="K12" s="2"/>
    </row>
    <row r="13" spans="1:11" ht="23.25">
      <c r="A13" s="4"/>
      <c r="B13" s="4"/>
      <c r="C13" s="4"/>
      <c r="D13" s="5"/>
      <c r="E13" s="4"/>
      <c r="F13" s="4"/>
      <c r="G13" s="4"/>
      <c r="H13" s="4"/>
      <c r="I13" s="2"/>
      <c r="J13" s="2"/>
      <c r="K13" s="2"/>
    </row>
    <row r="14" spans="1:11" ht="23.25">
      <c r="A14" s="4"/>
      <c r="B14" s="4"/>
      <c r="C14" s="4"/>
      <c r="D14" s="5"/>
      <c r="E14" s="4"/>
      <c r="F14" s="4"/>
      <c r="G14" s="4"/>
      <c r="H14" s="4"/>
      <c r="I14" s="2"/>
      <c r="J14" s="2"/>
      <c r="K14" s="2"/>
    </row>
    <row r="15" spans="1:11" ht="23.25">
      <c r="A15" s="4"/>
      <c r="B15" s="4"/>
      <c r="C15" s="4"/>
      <c r="D15" s="5"/>
      <c r="E15" s="4"/>
      <c r="F15" s="4"/>
      <c r="G15" s="4"/>
      <c r="H15" s="4"/>
      <c r="I15" s="2"/>
      <c r="J15" s="2"/>
      <c r="K15" s="2"/>
    </row>
    <row r="16" spans="1:11" ht="23.25">
      <c r="A16" s="4"/>
      <c r="B16" s="4"/>
      <c r="C16" s="4"/>
      <c r="D16" s="5"/>
      <c r="E16" s="4"/>
      <c r="F16" s="4"/>
      <c r="G16" s="4"/>
      <c r="H16" s="4"/>
      <c r="I16" s="2"/>
      <c r="J16" s="2"/>
      <c r="K16" s="2"/>
    </row>
    <row r="17" spans="1:11" ht="23.25">
      <c r="A17" s="4"/>
      <c r="B17" s="4"/>
      <c r="C17" s="4"/>
      <c r="D17" s="5"/>
      <c r="E17" s="4"/>
      <c r="F17" s="4"/>
      <c r="G17" s="4"/>
      <c r="H17" s="4"/>
      <c r="I17" s="2"/>
      <c r="J17" s="2"/>
      <c r="K17" s="2"/>
    </row>
    <row r="18" spans="1:11" ht="23.25">
      <c r="A18" s="4"/>
      <c r="B18" s="4"/>
      <c r="C18" s="4"/>
      <c r="D18" s="5"/>
      <c r="E18" s="4"/>
      <c r="F18" s="4"/>
      <c r="G18" s="4"/>
      <c r="H18" s="4"/>
      <c r="I18" s="2"/>
      <c r="J18" s="2"/>
      <c r="K18" s="2"/>
    </row>
    <row r="19" spans="1:11" ht="23.25">
      <c r="A19" s="4"/>
      <c r="B19" s="4"/>
      <c r="C19" s="4"/>
      <c r="D19" s="5"/>
      <c r="E19" s="4"/>
      <c r="F19" s="4"/>
      <c r="G19" s="4"/>
      <c r="H19" s="4"/>
      <c r="I19" s="2"/>
      <c r="J19" s="2"/>
      <c r="K19" s="2"/>
    </row>
    <row r="20" spans="1:11" ht="23.25">
      <c r="A20" s="6"/>
      <c r="B20" s="6"/>
      <c r="C20" s="6"/>
      <c r="D20" s="7"/>
      <c r="E20" s="6"/>
      <c r="F20" s="6"/>
      <c r="G20" s="6"/>
      <c r="H20" s="6"/>
      <c r="I20" s="2"/>
      <c r="J20" s="2"/>
      <c r="K20" s="2"/>
    </row>
    <row r="21" spans="1:11" ht="23.25">
      <c r="A21" s="2"/>
      <c r="B21" s="2"/>
      <c r="C21" s="2"/>
      <c r="D21" s="3"/>
      <c r="E21" s="2"/>
      <c r="F21" s="2"/>
      <c r="G21" s="2"/>
      <c r="H21" s="2"/>
      <c r="I21" s="2"/>
      <c r="J21" s="2"/>
      <c r="K21" s="2"/>
    </row>
    <row r="22" spans="1:11" ht="23.25">
      <c r="A22" s="2"/>
      <c r="B22" s="2"/>
      <c r="C22" s="2"/>
      <c r="D22" s="3"/>
      <c r="E22" s="2"/>
      <c r="F22" s="2"/>
      <c r="G22" s="2"/>
      <c r="H22" s="2"/>
      <c r="I22" s="2"/>
      <c r="J22" s="2"/>
      <c r="K22" s="2"/>
    </row>
  </sheetData>
  <sheetProtection/>
  <mergeCells count="2">
    <mergeCell ref="A2:H2"/>
    <mergeCell ref="A3:H3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20">
      <selection activeCell="P10" sqref="P10"/>
    </sheetView>
  </sheetViews>
  <sheetFormatPr defaultColWidth="9.140625" defaultRowHeight="21.75"/>
  <cols>
    <col min="1" max="1" width="3.140625" style="0" customWidth="1"/>
    <col min="2" max="2" width="19.140625" style="0" customWidth="1"/>
    <col min="3" max="3" width="6.421875" style="0" customWidth="1"/>
    <col min="4" max="4" width="8.8515625" style="0" customWidth="1"/>
    <col min="5" max="5" width="9.57421875" style="0" customWidth="1"/>
    <col min="6" max="6" width="6.7109375" style="0" customWidth="1"/>
    <col min="7" max="8" width="3.7109375" style="0" customWidth="1"/>
    <col min="9" max="10" width="4.57421875" style="0" customWidth="1"/>
    <col min="11" max="11" width="3.28125" style="0" customWidth="1"/>
    <col min="12" max="12" width="5.00390625" style="0" customWidth="1"/>
    <col min="13" max="13" width="11.421875" style="0" customWidth="1"/>
    <col min="15" max="15" width="9.7109375" style="0" customWidth="1"/>
    <col min="16" max="16" width="11.8515625" style="0" customWidth="1"/>
    <col min="17" max="17" width="11.7109375" style="0" customWidth="1"/>
    <col min="18" max="18" width="23.00390625" style="0" customWidth="1"/>
  </cols>
  <sheetData>
    <row r="1" spans="1:18" s="8" customFormat="1" ht="17.25" customHeight="1">
      <c r="A1" s="46"/>
      <c r="B1" s="132"/>
      <c r="C1" s="132"/>
      <c r="D1" s="132"/>
      <c r="E1" s="46"/>
      <c r="F1" s="46"/>
      <c r="G1" s="46"/>
      <c r="H1" s="46"/>
      <c r="I1" s="46"/>
      <c r="J1" s="132"/>
      <c r="K1" s="132"/>
      <c r="L1" s="132"/>
      <c r="M1" s="132"/>
      <c r="N1" s="132"/>
      <c r="O1" s="132"/>
      <c r="P1" s="132"/>
      <c r="Q1" s="132" t="s">
        <v>149</v>
      </c>
      <c r="R1" s="132"/>
    </row>
    <row r="2" spans="1:18" s="8" customFormat="1" ht="22.5" customHeight="1">
      <c r="A2" s="438" t="s">
        <v>471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</row>
    <row r="3" spans="1:18" s="8" customFormat="1" ht="20.25" customHeight="1">
      <c r="A3" s="439" t="s">
        <v>299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ht="4.5" customHeight="1" hidden="1"/>
    <row r="5" spans="1:18" s="59" customFormat="1" ht="25.5" customHeight="1">
      <c r="A5" s="443" t="s">
        <v>0</v>
      </c>
      <c r="B5" s="58"/>
      <c r="C5" s="446" t="s">
        <v>132</v>
      </c>
      <c r="D5" s="447"/>
      <c r="E5" s="440"/>
      <c r="F5" s="440"/>
      <c r="G5" s="440"/>
      <c r="H5" s="440"/>
      <c r="I5" s="440"/>
      <c r="J5" s="440"/>
      <c r="K5" s="448" t="s">
        <v>148</v>
      </c>
      <c r="L5" s="449"/>
      <c r="M5" s="440"/>
      <c r="N5" s="440"/>
      <c r="O5" s="440"/>
      <c r="P5" s="440"/>
      <c r="Q5" s="440"/>
      <c r="R5" s="443" t="s">
        <v>12</v>
      </c>
    </row>
    <row r="6" spans="1:18" s="59" customFormat="1" ht="20.25" customHeight="1">
      <c r="A6" s="444"/>
      <c r="B6" s="60" t="s">
        <v>131</v>
      </c>
      <c r="C6" s="441" t="s">
        <v>151</v>
      </c>
      <c r="D6" s="441"/>
      <c r="E6" s="441" t="s">
        <v>133</v>
      </c>
      <c r="F6" s="441"/>
      <c r="G6" s="441" t="s">
        <v>135</v>
      </c>
      <c r="H6" s="441"/>
      <c r="I6" s="441"/>
      <c r="J6" s="441"/>
      <c r="K6" s="450"/>
      <c r="L6" s="451"/>
      <c r="M6" s="441" t="s">
        <v>136</v>
      </c>
      <c r="N6" s="441"/>
      <c r="O6" s="441"/>
      <c r="P6" s="441" t="s">
        <v>137</v>
      </c>
      <c r="Q6" s="441"/>
      <c r="R6" s="444"/>
    </row>
    <row r="7" spans="1:18" s="59" customFormat="1" ht="30" customHeight="1">
      <c r="A7" s="444"/>
      <c r="B7" s="62"/>
      <c r="C7" s="442"/>
      <c r="D7" s="442"/>
      <c r="E7" s="454" t="s">
        <v>134</v>
      </c>
      <c r="F7" s="454"/>
      <c r="G7" s="454" t="s">
        <v>134</v>
      </c>
      <c r="H7" s="454"/>
      <c r="I7" s="454"/>
      <c r="J7" s="454"/>
      <c r="K7" s="452"/>
      <c r="L7" s="453"/>
      <c r="M7" s="442"/>
      <c r="N7" s="442"/>
      <c r="O7" s="442"/>
      <c r="P7" s="442"/>
      <c r="Q7" s="442"/>
      <c r="R7" s="444"/>
    </row>
    <row r="8" spans="1:18" s="59" customFormat="1" ht="105">
      <c r="A8" s="445"/>
      <c r="B8" s="63" t="s">
        <v>138</v>
      </c>
      <c r="C8" s="63" t="s">
        <v>139</v>
      </c>
      <c r="D8" s="63" t="s">
        <v>145</v>
      </c>
      <c r="E8" s="63" t="s">
        <v>141</v>
      </c>
      <c r="F8" s="63" t="s">
        <v>348</v>
      </c>
      <c r="G8" s="63" t="s">
        <v>144</v>
      </c>
      <c r="H8" s="63" t="s">
        <v>142</v>
      </c>
      <c r="I8" s="63" t="s">
        <v>66</v>
      </c>
      <c r="J8" s="63" t="s">
        <v>143</v>
      </c>
      <c r="K8" s="63" t="s">
        <v>146</v>
      </c>
      <c r="L8" s="63" t="s">
        <v>479</v>
      </c>
      <c r="M8" s="63" t="s">
        <v>147</v>
      </c>
      <c r="N8" s="63" t="s">
        <v>140</v>
      </c>
      <c r="O8" s="63" t="s">
        <v>349</v>
      </c>
      <c r="P8" s="63" t="s">
        <v>350</v>
      </c>
      <c r="Q8" s="186" t="s">
        <v>300</v>
      </c>
      <c r="R8" s="445"/>
    </row>
    <row r="9" spans="1:18" s="59" customFormat="1" ht="21.75">
      <c r="A9" s="328" t="s">
        <v>94</v>
      </c>
      <c r="B9" s="328" t="s">
        <v>94</v>
      </c>
      <c r="C9" s="328" t="s">
        <v>94</v>
      </c>
      <c r="D9" s="328" t="s">
        <v>94</v>
      </c>
      <c r="E9" s="328" t="s">
        <v>94</v>
      </c>
      <c r="F9" s="328" t="s">
        <v>94</v>
      </c>
      <c r="G9" s="328" t="s">
        <v>94</v>
      </c>
      <c r="H9" s="328" t="s">
        <v>94</v>
      </c>
      <c r="I9" s="328" t="s">
        <v>94</v>
      </c>
      <c r="J9" s="328" t="s">
        <v>94</v>
      </c>
      <c r="K9" s="328" t="s">
        <v>94</v>
      </c>
      <c r="L9" s="328" t="s">
        <v>94</v>
      </c>
      <c r="M9" s="328" t="s">
        <v>94</v>
      </c>
      <c r="N9" s="328" t="s">
        <v>94</v>
      </c>
      <c r="O9" s="328" t="s">
        <v>94</v>
      </c>
      <c r="P9" s="328" t="s">
        <v>94</v>
      </c>
      <c r="Q9" s="328" t="s">
        <v>94</v>
      </c>
      <c r="R9" s="324" t="s">
        <v>472</v>
      </c>
    </row>
    <row r="10" spans="1:18" s="59" customFormat="1" ht="21.75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5" t="s">
        <v>473</v>
      </c>
    </row>
    <row r="11" spans="1:18" s="59" customFormat="1" ht="21.75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5" t="s">
        <v>474</v>
      </c>
    </row>
    <row r="12" spans="1:18" s="59" customFormat="1" ht="21.75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6" t="s">
        <v>475</v>
      </c>
    </row>
    <row r="13" spans="1:18" s="59" customFormat="1" ht="21.75">
      <c r="A13" s="329"/>
      <c r="B13" s="330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6" t="s">
        <v>476</v>
      </c>
    </row>
    <row r="14" spans="1:18" s="59" customFormat="1" ht="21.75">
      <c r="A14" s="329"/>
      <c r="B14" s="330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7" t="s">
        <v>477</v>
      </c>
    </row>
    <row r="15" spans="1:18" s="59" customFormat="1" ht="21.75">
      <c r="A15" s="329"/>
      <c r="B15" s="330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7" t="s">
        <v>478</v>
      </c>
    </row>
    <row r="16" spans="1:18" s="59" customFormat="1" ht="21.75">
      <c r="A16" s="60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s="59" customFormat="1" ht="6.75" customHeight="1">
      <c r="A17" s="321"/>
      <c r="B17" s="321"/>
      <c r="C17" s="321"/>
      <c r="D17" s="60"/>
      <c r="E17" s="60"/>
      <c r="F17" s="60"/>
      <c r="G17" s="60"/>
      <c r="H17" s="60"/>
      <c r="I17" s="321"/>
      <c r="J17" s="321"/>
      <c r="K17" s="321"/>
      <c r="L17" s="321"/>
      <c r="M17" s="321"/>
      <c r="N17" s="321"/>
      <c r="O17" s="321"/>
      <c r="P17" s="60"/>
      <c r="Q17" s="60"/>
      <c r="R17" s="60"/>
    </row>
    <row r="18" s="322" customFormat="1" ht="12.75" customHeight="1">
      <c r="R18" s="323"/>
    </row>
    <row r="19" spans="1:16" s="55" customFormat="1" ht="21.75">
      <c r="A19" s="55" t="s">
        <v>150</v>
      </c>
      <c r="G19" s="65"/>
      <c r="H19" s="64" t="s">
        <v>354</v>
      </c>
      <c r="P19" s="55" t="s">
        <v>355</v>
      </c>
    </row>
    <row r="20" spans="1:18" s="55" customFormat="1" ht="22.5" customHeight="1">
      <c r="A20" s="55" t="s">
        <v>100</v>
      </c>
      <c r="G20" s="65"/>
      <c r="H20" s="55" t="s">
        <v>480</v>
      </c>
      <c r="P20" s="455" t="s">
        <v>356</v>
      </c>
      <c r="Q20" s="455"/>
      <c r="R20" s="455"/>
    </row>
    <row r="21" spans="2:18" s="55" customFormat="1" ht="21.75">
      <c r="B21" s="55" t="s">
        <v>301</v>
      </c>
      <c r="H21" s="55" t="s">
        <v>353</v>
      </c>
      <c r="P21" s="455" t="s">
        <v>357</v>
      </c>
      <c r="Q21" s="455"/>
      <c r="R21" s="455"/>
    </row>
    <row r="22" spans="16:18" s="55" customFormat="1" ht="22.5" customHeight="1">
      <c r="P22" s="455"/>
      <c r="Q22" s="455"/>
      <c r="R22" s="455"/>
    </row>
    <row r="23" s="55" customFormat="1" ht="21.75"/>
  </sheetData>
  <sheetProtection/>
  <mergeCells count="23">
    <mergeCell ref="P22:R22"/>
    <mergeCell ref="E5:F5"/>
    <mergeCell ref="E6:F6"/>
    <mergeCell ref="E7:F7"/>
    <mergeCell ref="G6:J6"/>
    <mergeCell ref="P21:R21"/>
    <mergeCell ref="M5:O5"/>
    <mergeCell ref="C7:D7"/>
    <mergeCell ref="G5:J5"/>
    <mergeCell ref="M6:O6"/>
    <mergeCell ref="M7:O7"/>
    <mergeCell ref="G7:J7"/>
    <mergeCell ref="P20:R20"/>
    <mergeCell ref="A2:R2"/>
    <mergeCell ref="A3:R3"/>
    <mergeCell ref="P5:Q5"/>
    <mergeCell ref="P6:Q6"/>
    <mergeCell ref="P7:Q7"/>
    <mergeCell ref="A5:A8"/>
    <mergeCell ref="R5:R8"/>
    <mergeCell ref="C5:D5"/>
    <mergeCell ref="C6:D6"/>
    <mergeCell ref="K5:L7"/>
  </mergeCells>
  <printOptions/>
  <pageMargins left="0.26" right="0.19" top="0.27" bottom="0.12" header="0.23" footer="0.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95" zoomScalePageLayoutView="0" workbookViewId="0" topLeftCell="A13">
      <selection activeCell="M11" sqref="M11"/>
    </sheetView>
  </sheetViews>
  <sheetFormatPr defaultColWidth="9.140625" defaultRowHeight="21.75"/>
  <cols>
    <col min="1" max="1" width="7.8515625" style="25" customWidth="1"/>
    <col min="2" max="2" width="33.421875" style="0" customWidth="1"/>
    <col min="3" max="3" width="14.8515625" style="0" customWidth="1"/>
    <col min="4" max="4" width="12.57421875" style="0" customWidth="1"/>
    <col min="5" max="5" width="16.8515625" style="25" customWidth="1"/>
    <col min="6" max="7" width="13.8515625" style="25" customWidth="1"/>
    <col min="8" max="9" width="16.421875" style="25" customWidth="1"/>
    <col min="10" max="10" width="10.28125" style="0" customWidth="1"/>
  </cols>
  <sheetData>
    <row r="1" spans="1:10" s="8" customFormat="1" ht="23.25">
      <c r="A1" s="331"/>
      <c r="B1" s="332"/>
      <c r="C1" s="332"/>
      <c r="D1" s="332"/>
      <c r="E1" s="331"/>
      <c r="F1" s="331"/>
      <c r="G1" s="331"/>
      <c r="H1" s="331"/>
      <c r="I1" s="331"/>
      <c r="J1" s="332" t="s">
        <v>32</v>
      </c>
    </row>
    <row r="2" spans="1:10" s="8" customFormat="1" ht="23.25">
      <c r="A2" s="456" t="s">
        <v>285</v>
      </c>
      <c r="B2" s="456"/>
      <c r="C2" s="456"/>
      <c r="D2" s="456"/>
      <c r="E2" s="456"/>
      <c r="F2" s="456"/>
      <c r="G2" s="456"/>
      <c r="H2" s="456"/>
      <c r="I2" s="456"/>
      <c r="J2" s="456"/>
    </row>
    <row r="3" spans="1:10" s="8" customFormat="1" ht="23.25">
      <c r="A3" s="457" t="s">
        <v>229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0" s="8" customFormat="1" ht="12.75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</row>
    <row r="5" spans="1:10" s="8" customFormat="1" ht="23.25">
      <c r="A5" s="334" t="s">
        <v>0</v>
      </c>
      <c r="B5" s="334" t="s">
        <v>34</v>
      </c>
      <c r="C5" s="334" t="s">
        <v>35</v>
      </c>
      <c r="D5" s="334" t="s">
        <v>31</v>
      </c>
      <c r="E5" s="334" t="s">
        <v>37</v>
      </c>
      <c r="F5" s="334" t="s">
        <v>39</v>
      </c>
      <c r="G5" s="334" t="s">
        <v>40</v>
      </c>
      <c r="H5" s="334" t="s">
        <v>23</v>
      </c>
      <c r="I5" s="334" t="s">
        <v>42</v>
      </c>
      <c r="J5" s="334" t="s">
        <v>12</v>
      </c>
    </row>
    <row r="6" spans="1:10" s="8" customFormat="1" ht="23.25">
      <c r="A6" s="335"/>
      <c r="B6" s="335"/>
      <c r="C6" s="335" t="s">
        <v>36</v>
      </c>
      <c r="D6" s="335"/>
      <c r="E6" s="335" t="s">
        <v>38</v>
      </c>
      <c r="F6" s="335" t="s">
        <v>38</v>
      </c>
      <c r="G6" s="335"/>
      <c r="H6" s="335" t="s">
        <v>41</v>
      </c>
      <c r="I6" s="335" t="s">
        <v>38</v>
      </c>
      <c r="J6" s="335"/>
    </row>
    <row r="7" spans="1:10" ht="23.25">
      <c r="A7" s="336" t="s">
        <v>94</v>
      </c>
      <c r="B7" s="336" t="s">
        <v>94</v>
      </c>
      <c r="C7" s="336" t="s">
        <v>94</v>
      </c>
      <c r="D7" s="336" t="s">
        <v>94</v>
      </c>
      <c r="E7" s="336" t="s">
        <v>94</v>
      </c>
      <c r="F7" s="336" t="s">
        <v>94</v>
      </c>
      <c r="G7" s="336" t="s">
        <v>94</v>
      </c>
      <c r="H7" s="336" t="s">
        <v>94</v>
      </c>
      <c r="I7" s="336" t="s">
        <v>94</v>
      </c>
      <c r="J7" s="336" t="s">
        <v>94</v>
      </c>
    </row>
    <row r="8" spans="1:10" ht="23.25">
      <c r="A8" s="336"/>
      <c r="B8" s="337"/>
      <c r="C8" s="336"/>
      <c r="D8" s="337"/>
      <c r="E8" s="336"/>
      <c r="F8" s="336"/>
      <c r="G8" s="336"/>
      <c r="H8" s="336"/>
      <c r="I8" s="336"/>
      <c r="J8" s="337"/>
    </row>
    <row r="9" spans="1:10" ht="23.25">
      <c r="A9" s="336"/>
      <c r="B9" s="337"/>
      <c r="C9" s="336"/>
      <c r="D9" s="337"/>
      <c r="E9" s="336"/>
      <c r="F9" s="336"/>
      <c r="G9" s="336"/>
      <c r="H9" s="336"/>
      <c r="I9" s="336"/>
      <c r="J9" s="337"/>
    </row>
    <row r="10" spans="1:10" ht="23.25">
      <c r="A10" s="336"/>
      <c r="B10" s="337"/>
      <c r="C10" s="336"/>
      <c r="D10" s="337"/>
      <c r="E10" s="336"/>
      <c r="F10" s="336"/>
      <c r="G10" s="336"/>
      <c r="H10" s="336"/>
      <c r="I10" s="336"/>
      <c r="J10" s="337"/>
    </row>
    <row r="11" spans="1:10" ht="23.25">
      <c r="A11" s="338"/>
      <c r="B11" s="339"/>
      <c r="C11" s="339"/>
      <c r="D11" s="339"/>
      <c r="E11" s="338"/>
      <c r="F11" s="338"/>
      <c r="G11" s="338"/>
      <c r="H11" s="338"/>
      <c r="I11" s="338"/>
      <c r="J11" s="339"/>
    </row>
    <row r="12" spans="1:10" ht="23.25">
      <c r="A12" s="340"/>
      <c r="B12" s="341"/>
      <c r="C12" s="341"/>
      <c r="D12" s="341"/>
      <c r="E12" s="340"/>
      <c r="F12" s="340"/>
      <c r="G12" s="340"/>
      <c r="H12" s="340"/>
      <c r="I12" s="340"/>
      <c r="J12" s="341"/>
    </row>
    <row r="13" spans="1:15" ht="23.25">
      <c r="A13" s="342" t="s">
        <v>25</v>
      </c>
      <c r="B13" s="342"/>
      <c r="C13" s="343" t="s">
        <v>90</v>
      </c>
      <c r="D13" s="344"/>
      <c r="E13" s="345"/>
      <c r="F13" s="342"/>
      <c r="G13" s="345"/>
      <c r="H13" s="342" t="s">
        <v>24</v>
      </c>
      <c r="I13" s="342"/>
      <c r="J13" s="342"/>
      <c r="K13" s="2"/>
      <c r="N13" s="2"/>
      <c r="O13" s="2"/>
    </row>
    <row r="14" spans="1:15" ht="23.25">
      <c r="A14" s="342" t="s">
        <v>298</v>
      </c>
      <c r="B14" s="342"/>
      <c r="C14" s="342" t="s">
        <v>287</v>
      </c>
      <c r="D14" s="344"/>
      <c r="E14" s="345"/>
      <c r="F14" s="342"/>
      <c r="G14" s="345"/>
      <c r="H14" s="342" t="s">
        <v>286</v>
      </c>
      <c r="I14" s="342"/>
      <c r="J14" s="342"/>
      <c r="K14" s="2"/>
      <c r="L14" s="2"/>
      <c r="N14" s="2"/>
      <c r="O14" s="2"/>
    </row>
    <row r="15" spans="1:10" ht="23.25">
      <c r="A15" s="340"/>
      <c r="B15" s="341"/>
      <c r="C15" s="341"/>
      <c r="D15" s="341"/>
      <c r="E15" s="340"/>
      <c r="F15" s="340"/>
      <c r="G15" s="340"/>
      <c r="H15" s="340"/>
      <c r="I15" s="340"/>
      <c r="J15" s="341"/>
    </row>
    <row r="16" spans="1:10" ht="21.75">
      <c r="A16" s="345"/>
      <c r="B16" s="344"/>
      <c r="C16" s="344"/>
      <c r="D16" s="344"/>
      <c r="E16" s="345"/>
      <c r="F16" s="345"/>
      <c r="G16" s="345"/>
      <c r="H16" s="345"/>
      <c r="I16" s="345"/>
      <c r="J16" s="344"/>
    </row>
    <row r="17" spans="1:10" ht="21.75">
      <c r="A17" s="345"/>
      <c r="B17" s="344"/>
      <c r="C17" s="344"/>
      <c r="D17" s="344"/>
      <c r="E17" s="345"/>
      <c r="F17" s="345"/>
      <c r="G17" s="345"/>
      <c r="H17" s="345"/>
      <c r="I17" s="345"/>
      <c r="J17" s="344"/>
    </row>
    <row r="18" spans="1:10" ht="21.75">
      <c r="A18" s="345"/>
      <c r="B18" s="344"/>
      <c r="C18" s="344"/>
      <c r="D18" s="344"/>
      <c r="E18" s="345"/>
      <c r="F18" s="345"/>
      <c r="G18" s="345"/>
      <c r="H18" s="345"/>
      <c r="I18" s="345"/>
      <c r="J18" s="344"/>
    </row>
    <row r="19" spans="1:10" ht="21.75">
      <c r="A19" s="345"/>
      <c r="B19" s="344"/>
      <c r="C19" s="344"/>
      <c r="D19" s="344"/>
      <c r="E19" s="345"/>
      <c r="F19" s="345"/>
      <c r="G19" s="345"/>
      <c r="H19" s="345"/>
      <c r="I19" s="345"/>
      <c r="J19" s="344"/>
    </row>
    <row r="20" spans="1:10" ht="21.75">
      <c r="A20" s="345"/>
      <c r="B20" s="344"/>
      <c r="C20" s="344"/>
      <c r="D20" s="344"/>
      <c r="E20" s="345"/>
      <c r="F20" s="345"/>
      <c r="G20" s="345"/>
      <c r="H20" s="345"/>
      <c r="I20" s="345"/>
      <c r="J20" s="344"/>
    </row>
    <row r="21" spans="1:10" ht="21.75">
      <c r="A21" s="345"/>
      <c r="B21" s="344"/>
      <c r="C21" s="344"/>
      <c r="D21" s="344"/>
      <c r="E21" s="345"/>
      <c r="F21" s="345"/>
      <c r="G21" s="345"/>
      <c r="H21" s="345"/>
      <c r="I21" s="345"/>
      <c r="J21" s="344"/>
    </row>
    <row r="22" spans="1:10" ht="21.75">
      <c r="A22" s="345"/>
      <c r="B22" s="344"/>
      <c r="C22" s="344"/>
      <c r="D22" s="344"/>
      <c r="E22" s="345"/>
      <c r="F22" s="345"/>
      <c r="G22" s="345"/>
      <c r="H22" s="345"/>
      <c r="I22" s="345"/>
      <c r="J22" s="344"/>
    </row>
  </sheetData>
  <sheetProtection/>
  <mergeCells count="2">
    <mergeCell ref="A2:J2"/>
    <mergeCell ref="A3:J3"/>
  </mergeCells>
  <printOptions/>
  <pageMargins left="0.3" right="0" top="0.34" bottom="0.39" header="0.29" footer="0.3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PageLayoutView="0" workbookViewId="0" topLeftCell="A1">
      <selection activeCell="P18" sqref="P18"/>
    </sheetView>
  </sheetViews>
  <sheetFormatPr defaultColWidth="9.140625" defaultRowHeight="21.75"/>
  <cols>
    <col min="1" max="1" width="5.421875" style="0" customWidth="1"/>
    <col min="2" max="2" width="15.421875" style="0" customWidth="1"/>
    <col min="3" max="3" width="33.140625" style="0" customWidth="1"/>
    <col min="4" max="4" width="10.57421875" style="0" customWidth="1"/>
    <col min="5" max="5" width="6.7109375" style="0" customWidth="1"/>
    <col min="8" max="8" width="9.28125" style="0" customWidth="1"/>
    <col min="9" max="9" width="12.8515625" style="0" customWidth="1"/>
    <col min="10" max="10" width="11.421875" style="0" customWidth="1"/>
    <col min="13" max="13" width="11.140625" style="0" customWidth="1"/>
  </cols>
  <sheetData>
    <row r="1" spans="1:14" ht="23.25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8"/>
      <c r="M1" s="24" t="s">
        <v>43</v>
      </c>
      <c r="N1" s="8"/>
    </row>
    <row r="2" spans="1:15" ht="23.25">
      <c r="A2" s="416" t="s">
        <v>221</v>
      </c>
      <c r="B2" s="416"/>
      <c r="C2" s="416"/>
      <c r="D2" s="416"/>
      <c r="E2" s="416"/>
      <c r="F2" s="416"/>
      <c r="G2" s="416"/>
      <c r="H2" s="416"/>
      <c r="I2" s="416"/>
      <c r="J2" s="416"/>
      <c r="K2" s="80"/>
      <c r="L2" s="80"/>
      <c r="M2" s="80"/>
      <c r="N2" s="80"/>
      <c r="O2" s="80"/>
    </row>
    <row r="3" spans="1:15" ht="23.25">
      <c r="A3" s="436" t="s">
        <v>181</v>
      </c>
      <c r="B3" s="436"/>
      <c r="C3" s="436"/>
      <c r="D3" s="436"/>
      <c r="E3" s="436"/>
      <c r="F3" s="436"/>
      <c r="G3" s="436"/>
      <c r="H3" s="436"/>
      <c r="I3" s="436"/>
      <c r="J3" s="436"/>
      <c r="K3" s="8" t="s">
        <v>183</v>
      </c>
      <c r="L3" s="8"/>
      <c r="M3" s="8"/>
      <c r="O3" s="8"/>
    </row>
    <row r="4" spans="1:15" ht="23.25">
      <c r="A4" s="436" t="s">
        <v>222</v>
      </c>
      <c r="B4" s="436"/>
      <c r="C4" s="436"/>
      <c r="D4" s="436"/>
      <c r="E4" s="436"/>
      <c r="F4" s="436"/>
      <c r="G4" s="436"/>
      <c r="H4" s="436"/>
      <c r="I4" s="436"/>
      <c r="J4" s="436"/>
      <c r="K4" s="8" t="s">
        <v>182</v>
      </c>
      <c r="L4" s="8"/>
      <c r="M4" s="8"/>
      <c r="O4" s="8"/>
    </row>
    <row r="5" spans="1:13" ht="21.75">
      <c r="A5" s="66"/>
      <c r="B5" s="458" t="s">
        <v>131</v>
      </c>
      <c r="C5" s="462" t="s">
        <v>132</v>
      </c>
      <c r="D5" s="463"/>
      <c r="E5" s="464" t="s">
        <v>22</v>
      </c>
      <c r="F5" s="465"/>
      <c r="G5" s="465"/>
      <c r="H5" s="466"/>
      <c r="I5" s="464" t="s">
        <v>152</v>
      </c>
      <c r="J5" s="466"/>
      <c r="K5" s="67" t="s">
        <v>153</v>
      </c>
      <c r="L5" s="67" t="s">
        <v>154</v>
      </c>
      <c r="M5" s="66" t="s">
        <v>12</v>
      </c>
    </row>
    <row r="6" spans="1:13" ht="21.75">
      <c r="A6" s="66" t="s">
        <v>155</v>
      </c>
      <c r="B6" s="460"/>
      <c r="C6" s="470" t="s">
        <v>151</v>
      </c>
      <c r="D6" s="471"/>
      <c r="E6" s="467"/>
      <c r="F6" s="468"/>
      <c r="G6" s="468"/>
      <c r="H6" s="469"/>
      <c r="I6" s="467"/>
      <c r="J6" s="469"/>
      <c r="K6" s="68" t="s">
        <v>156</v>
      </c>
      <c r="L6" s="68" t="s">
        <v>157</v>
      </c>
      <c r="M6" s="69"/>
    </row>
    <row r="7" spans="1:13" ht="21.75">
      <c r="A7" s="70" t="s">
        <v>158</v>
      </c>
      <c r="B7" s="67" t="s">
        <v>159</v>
      </c>
      <c r="C7" s="458" t="s">
        <v>139</v>
      </c>
      <c r="D7" s="67" t="s">
        <v>4</v>
      </c>
      <c r="E7" s="71" t="s">
        <v>160</v>
      </c>
      <c r="F7" s="71" t="s">
        <v>161</v>
      </c>
      <c r="G7" s="71" t="s">
        <v>162</v>
      </c>
      <c r="H7" s="67" t="s">
        <v>163</v>
      </c>
      <c r="I7" s="67" t="s">
        <v>164</v>
      </c>
      <c r="J7" s="67" t="s">
        <v>165</v>
      </c>
      <c r="K7" s="71" t="s">
        <v>166</v>
      </c>
      <c r="L7" s="71"/>
      <c r="M7" s="70"/>
    </row>
    <row r="8" spans="1:13" ht="21.75">
      <c r="A8" s="70" t="s">
        <v>167</v>
      </c>
      <c r="B8" s="71" t="s">
        <v>168</v>
      </c>
      <c r="C8" s="459"/>
      <c r="D8" s="71" t="s">
        <v>169</v>
      </c>
      <c r="E8" s="72" t="s">
        <v>170</v>
      </c>
      <c r="F8" s="71" t="s">
        <v>66</v>
      </c>
      <c r="G8" s="71" t="s">
        <v>49</v>
      </c>
      <c r="H8" s="71" t="s">
        <v>171</v>
      </c>
      <c r="I8" s="71" t="s">
        <v>16</v>
      </c>
      <c r="J8" s="71" t="s">
        <v>16</v>
      </c>
      <c r="K8" s="70"/>
      <c r="L8" s="70"/>
      <c r="M8" s="70"/>
    </row>
    <row r="9" spans="1:13" ht="21.75">
      <c r="A9" s="70"/>
      <c r="B9" s="70"/>
      <c r="C9" s="460"/>
      <c r="D9" s="70"/>
      <c r="E9" s="71" t="s">
        <v>172</v>
      </c>
      <c r="F9" s="71" t="s">
        <v>173</v>
      </c>
      <c r="G9" s="71" t="s">
        <v>174</v>
      </c>
      <c r="H9" s="71" t="s">
        <v>175</v>
      </c>
      <c r="I9" s="71" t="s">
        <v>176</v>
      </c>
      <c r="J9" s="71" t="s">
        <v>177</v>
      </c>
      <c r="K9" s="73"/>
      <c r="L9" s="73"/>
      <c r="M9" s="73"/>
    </row>
    <row r="10" spans="1:13" ht="21.75">
      <c r="A10" s="70"/>
      <c r="B10" s="70"/>
      <c r="C10" s="460"/>
      <c r="D10" s="70"/>
      <c r="E10" s="71"/>
      <c r="F10" s="71" t="s">
        <v>178</v>
      </c>
      <c r="G10" s="71"/>
      <c r="H10" s="71"/>
      <c r="I10" s="71"/>
      <c r="J10" s="71" t="s">
        <v>176</v>
      </c>
      <c r="K10" s="73"/>
      <c r="L10" s="73"/>
      <c r="M10" s="73"/>
    </row>
    <row r="11" spans="1:13" ht="21.75">
      <c r="A11" s="69"/>
      <c r="B11" s="69"/>
      <c r="C11" s="461"/>
      <c r="D11" s="69"/>
      <c r="E11" s="69"/>
      <c r="F11" s="68" t="s">
        <v>174</v>
      </c>
      <c r="G11" s="68"/>
      <c r="H11" s="68"/>
      <c r="I11" s="68"/>
      <c r="J11" s="68"/>
      <c r="K11" s="74"/>
      <c r="L11" s="74"/>
      <c r="M11" s="74"/>
    </row>
    <row r="12" spans="1:13" ht="21.75">
      <c r="A12" s="75" t="s">
        <v>94</v>
      </c>
      <c r="B12" s="75" t="s">
        <v>94</v>
      </c>
      <c r="C12" s="75" t="s">
        <v>94</v>
      </c>
      <c r="D12" s="76" t="s">
        <v>94</v>
      </c>
      <c r="E12" s="76" t="s">
        <v>94</v>
      </c>
      <c r="F12" s="76" t="s">
        <v>94</v>
      </c>
      <c r="G12" s="76" t="s">
        <v>94</v>
      </c>
      <c r="H12" s="76" t="s">
        <v>94</v>
      </c>
      <c r="I12" s="76" t="s">
        <v>94</v>
      </c>
      <c r="J12" s="76" t="s">
        <v>94</v>
      </c>
      <c r="K12" s="76" t="s">
        <v>94</v>
      </c>
      <c r="L12" s="76" t="s">
        <v>94</v>
      </c>
      <c r="M12" s="76" t="s">
        <v>94</v>
      </c>
    </row>
    <row r="13" spans="1:13" ht="21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7"/>
      <c r="L13" s="77"/>
      <c r="M13" s="78"/>
    </row>
    <row r="14" spans="1:13" ht="21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7"/>
    </row>
    <row r="15" spans="1:13" ht="21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7"/>
      <c r="L15" s="77"/>
      <c r="M15" s="77"/>
    </row>
    <row r="16" spans="1:13" ht="21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7"/>
      <c r="L16" s="77"/>
      <c r="M16" s="77"/>
    </row>
    <row r="17" spans="1:13" ht="21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7"/>
      <c r="L17" s="77"/>
      <c r="M17" s="77"/>
    </row>
    <row r="18" spans="1:13" ht="21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7"/>
      <c r="L18" s="77"/>
      <c r="M18" s="77"/>
    </row>
    <row r="19" spans="1:10" ht="21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5" ht="23.25">
      <c r="A20" s="2" t="s">
        <v>25</v>
      </c>
      <c r="B20" s="2"/>
      <c r="C20" s="2"/>
      <c r="D20" s="3" t="s">
        <v>99</v>
      </c>
      <c r="E20" s="2"/>
      <c r="F20" s="2"/>
      <c r="G20" s="2"/>
      <c r="H20" s="2"/>
      <c r="J20" s="2"/>
      <c r="K20" s="2"/>
      <c r="N20" s="2"/>
      <c r="O20" s="2"/>
    </row>
    <row r="21" spans="1:15" ht="23.25">
      <c r="A21" s="2" t="s">
        <v>100</v>
      </c>
      <c r="B21" s="2"/>
      <c r="C21" s="2"/>
      <c r="D21" s="2" t="s">
        <v>184</v>
      </c>
      <c r="E21" s="2"/>
      <c r="F21" s="2"/>
      <c r="G21" s="2"/>
      <c r="H21" s="2"/>
      <c r="J21" s="2" t="s">
        <v>185</v>
      </c>
      <c r="K21" s="2"/>
      <c r="L21" s="2"/>
      <c r="N21" s="2"/>
      <c r="O21" s="2"/>
    </row>
    <row r="22" spans="1:15" ht="21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N22" s="79"/>
      <c r="O22" s="79"/>
    </row>
  </sheetData>
  <sheetProtection/>
  <mergeCells count="9">
    <mergeCell ref="A2:J2"/>
    <mergeCell ref="A3:J3"/>
    <mergeCell ref="A4:J4"/>
    <mergeCell ref="C7:C11"/>
    <mergeCell ref="B5:B6"/>
    <mergeCell ref="C5:D5"/>
    <mergeCell ref="E5:H6"/>
    <mergeCell ref="I5:J6"/>
    <mergeCell ref="C6:D6"/>
  </mergeCells>
  <printOptions/>
  <pageMargins left="0.38" right="0.32" top="0.73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8"/>
  <sheetViews>
    <sheetView zoomScale="85" zoomScaleNormal="85" zoomScalePageLayoutView="0" workbookViewId="0" topLeftCell="A22">
      <selection activeCell="Q33" sqref="Q33"/>
    </sheetView>
  </sheetViews>
  <sheetFormatPr defaultColWidth="9.140625" defaultRowHeight="21.75"/>
  <cols>
    <col min="1" max="1" width="5.57421875" style="0" customWidth="1"/>
    <col min="2" max="2" width="22.8515625" style="0" customWidth="1"/>
    <col min="3" max="3" width="10.00390625" style="0" bestFit="1" customWidth="1"/>
    <col min="4" max="4" width="3.421875" style="0" customWidth="1"/>
    <col min="5" max="5" width="10.00390625" style="0" bestFit="1" customWidth="1"/>
    <col min="6" max="6" width="3.7109375" style="0" customWidth="1"/>
    <col min="7" max="7" width="8.140625" style="0" customWidth="1"/>
    <col min="9" max="9" width="10.00390625" style="0" customWidth="1"/>
    <col min="10" max="10" width="3.421875" style="0" customWidth="1"/>
    <col min="11" max="11" width="14.00390625" style="1" customWidth="1"/>
    <col min="12" max="12" width="12.140625" style="0" customWidth="1"/>
    <col min="13" max="13" width="3.421875" style="0" customWidth="1"/>
    <col min="14" max="14" width="11.57421875" style="0" customWidth="1"/>
    <col min="15" max="15" width="19.421875" style="0" customWidth="1"/>
  </cols>
  <sheetData>
    <row r="1" spans="1:16" ht="23.25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24" t="s">
        <v>43</v>
      </c>
      <c r="P1" s="21"/>
    </row>
    <row r="2" spans="1:16" ht="23.25">
      <c r="A2" s="416" t="s">
        <v>83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21"/>
    </row>
    <row r="3" spans="1:16" ht="23.25">
      <c r="A3" s="8" t="s">
        <v>73</v>
      </c>
      <c r="B3" s="8"/>
      <c r="C3" s="8"/>
      <c r="D3" s="8"/>
      <c r="E3" s="8"/>
      <c r="F3" s="8"/>
      <c r="G3" s="8"/>
      <c r="H3" s="8"/>
      <c r="J3" s="8"/>
      <c r="K3" s="9"/>
      <c r="L3" s="8"/>
      <c r="M3" s="8"/>
      <c r="N3" s="8" t="s">
        <v>92</v>
      </c>
      <c r="O3" s="8"/>
      <c r="P3" s="21"/>
    </row>
    <row r="4" spans="1:16" ht="23.25">
      <c r="A4" s="8" t="s">
        <v>88</v>
      </c>
      <c r="B4" s="8"/>
      <c r="C4" s="8"/>
      <c r="D4" s="8"/>
      <c r="E4" s="8"/>
      <c r="F4" s="8"/>
      <c r="G4" s="8"/>
      <c r="H4" s="8"/>
      <c r="J4" s="8"/>
      <c r="K4" s="9"/>
      <c r="L4" s="8"/>
      <c r="M4" s="8"/>
      <c r="N4" s="8" t="s">
        <v>87</v>
      </c>
      <c r="O4" s="8"/>
      <c r="P4" s="21"/>
    </row>
    <row r="5" spans="1:256" s="27" customFormat="1" ht="12.75" customHeight="1">
      <c r="A5" s="26"/>
      <c r="B5" s="26"/>
      <c r="C5" s="26"/>
      <c r="D5" s="26"/>
      <c r="E5" s="26"/>
      <c r="F5" s="26"/>
      <c r="G5" s="26"/>
      <c r="H5" s="26"/>
      <c r="J5" s="26"/>
      <c r="K5" s="28"/>
      <c r="L5" s="26"/>
      <c r="M5" s="26"/>
      <c r="N5" s="26"/>
      <c r="O5" s="26"/>
      <c r="P5" s="23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16" s="33" customFormat="1" ht="23.25">
      <c r="A6" s="472" t="s">
        <v>0</v>
      </c>
      <c r="B6" s="13" t="s">
        <v>34</v>
      </c>
      <c r="C6" s="411" t="s">
        <v>44</v>
      </c>
      <c r="D6" s="412"/>
      <c r="E6" s="411" t="s">
        <v>48</v>
      </c>
      <c r="F6" s="412"/>
      <c r="G6" s="411" t="s">
        <v>49</v>
      </c>
      <c r="H6" s="475"/>
      <c r="I6" s="475"/>
      <c r="J6" s="412"/>
      <c r="K6" s="14" t="s">
        <v>53</v>
      </c>
      <c r="L6" s="411" t="s">
        <v>42</v>
      </c>
      <c r="M6" s="412"/>
      <c r="N6" s="13" t="s">
        <v>54</v>
      </c>
      <c r="O6" s="11" t="s">
        <v>56</v>
      </c>
      <c r="P6" s="47"/>
    </row>
    <row r="7" spans="1:16" s="25" customFormat="1" ht="23.25">
      <c r="A7" s="473"/>
      <c r="B7" s="13"/>
      <c r="C7" s="13" t="s">
        <v>45</v>
      </c>
      <c r="D7" s="13" t="s">
        <v>46</v>
      </c>
      <c r="E7" s="13" t="s">
        <v>45</v>
      </c>
      <c r="F7" s="13" t="s">
        <v>46</v>
      </c>
      <c r="G7" s="13" t="s">
        <v>50</v>
      </c>
      <c r="H7" s="13" t="s">
        <v>51</v>
      </c>
      <c r="I7" s="13" t="s">
        <v>52</v>
      </c>
      <c r="J7" s="13" t="s">
        <v>46</v>
      </c>
      <c r="K7" s="14" t="s">
        <v>49</v>
      </c>
      <c r="L7" s="13" t="s">
        <v>45</v>
      </c>
      <c r="M7" s="13" t="s">
        <v>46</v>
      </c>
      <c r="N7" s="13" t="s">
        <v>18</v>
      </c>
      <c r="O7" s="13" t="s">
        <v>55</v>
      </c>
      <c r="P7" s="22"/>
    </row>
    <row r="8" spans="1:16" s="25" customFormat="1" ht="23.25">
      <c r="A8" s="474"/>
      <c r="B8" s="15"/>
      <c r="C8" s="15"/>
      <c r="D8" s="15" t="s">
        <v>47</v>
      </c>
      <c r="E8" s="15"/>
      <c r="F8" s="15" t="s">
        <v>47</v>
      </c>
      <c r="G8" s="15"/>
      <c r="H8" s="15"/>
      <c r="I8" s="15"/>
      <c r="J8" s="15" t="s">
        <v>47</v>
      </c>
      <c r="K8" s="16" t="s">
        <v>89</v>
      </c>
      <c r="L8" s="15"/>
      <c r="M8" s="15" t="s">
        <v>47</v>
      </c>
      <c r="N8" s="15"/>
      <c r="O8" s="15"/>
      <c r="P8" s="22"/>
    </row>
    <row r="9" spans="1:15" ht="23.25">
      <c r="A9" s="45">
        <v>1</v>
      </c>
      <c r="B9" s="44" t="s">
        <v>78</v>
      </c>
      <c r="C9" s="48">
        <v>18671</v>
      </c>
      <c r="D9" s="4" t="s">
        <v>46</v>
      </c>
      <c r="E9" s="48">
        <v>18687</v>
      </c>
      <c r="F9" s="4" t="s">
        <v>46</v>
      </c>
      <c r="G9" s="32" t="s">
        <v>85</v>
      </c>
      <c r="H9" s="48">
        <v>18691</v>
      </c>
      <c r="I9" s="48">
        <v>18753</v>
      </c>
      <c r="J9" s="4" t="s">
        <v>46</v>
      </c>
      <c r="K9" s="49" t="s">
        <v>86</v>
      </c>
      <c r="L9" s="29" t="s">
        <v>99</v>
      </c>
      <c r="M9" s="4" t="s">
        <v>99</v>
      </c>
      <c r="N9" s="52"/>
      <c r="O9" s="4"/>
    </row>
    <row r="10" spans="1:15" ht="23.25">
      <c r="A10" s="45"/>
      <c r="B10" s="44" t="s">
        <v>79</v>
      </c>
      <c r="C10" s="4"/>
      <c r="D10" s="4"/>
      <c r="E10" s="4"/>
      <c r="F10" s="4"/>
      <c r="G10" s="4"/>
      <c r="H10" s="4"/>
      <c r="I10" s="4"/>
      <c r="J10" s="4"/>
      <c r="K10" s="5"/>
      <c r="L10" s="4"/>
      <c r="M10" s="4"/>
      <c r="N10" s="4"/>
      <c r="O10" s="4"/>
    </row>
    <row r="11" spans="1:15" ht="23.25">
      <c r="A11" s="45"/>
      <c r="B11" s="44" t="s">
        <v>80</v>
      </c>
      <c r="C11" s="4"/>
      <c r="D11" s="4"/>
      <c r="E11" s="4"/>
      <c r="F11" s="4"/>
      <c r="G11" s="4"/>
      <c r="H11" s="4"/>
      <c r="I11" s="4"/>
      <c r="J11" s="4"/>
      <c r="K11" s="5"/>
      <c r="L11" s="4"/>
      <c r="M11" s="4"/>
      <c r="N11" s="4"/>
      <c r="O11" s="4"/>
    </row>
    <row r="12" spans="1:15" ht="23.25">
      <c r="A12" s="6"/>
      <c r="B12" s="6"/>
      <c r="C12" s="6"/>
      <c r="D12" s="6"/>
      <c r="E12" s="6"/>
      <c r="F12" s="6"/>
      <c r="G12" s="6"/>
      <c r="H12" s="6"/>
      <c r="I12" s="6"/>
      <c r="J12" s="6"/>
      <c r="K12" s="7"/>
      <c r="L12" s="6"/>
      <c r="M12" s="6"/>
      <c r="N12" s="6"/>
      <c r="O12" s="6"/>
    </row>
    <row r="13" spans="1:15" ht="23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</row>
    <row r="14" spans="1:15" ht="23.25">
      <c r="A14" s="2" t="s">
        <v>25</v>
      </c>
      <c r="B14" s="2"/>
      <c r="C14" s="2"/>
      <c r="D14" s="2"/>
      <c r="E14" s="3" t="s">
        <v>90</v>
      </c>
      <c r="F14" s="2"/>
      <c r="G14" s="2"/>
      <c r="H14" s="2"/>
      <c r="I14" s="2"/>
      <c r="J14" s="2"/>
      <c r="K14" s="2"/>
      <c r="M14" s="2" t="s">
        <v>24</v>
      </c>
      <c r="N14" s="2"/>
      <c r="O14" s="2"/>
    </row>
    <row r="15" spans="1:15" ht="23.25">
      <c r="A15" s="2" t="s">
        <v>82</v>
      </c>
      <c r="B15" s="2"/>
      <c r="C15" s="2"/>
      <c r="D15" s="2"/>
      <c r="E15" s="2" t="s">
        <v>91</v>
      </c>
      <c r="F15" s="2"/>
      <c r="G15" s="2"/>
      <c r="H15" s="2"/>
      <c r="I15" s="2"/>
      <c r="J15" s="2"/>
      <c r="K15" s="2"/>
      <c r="L15" s="2"/>
      <c r="M15" s="2" t="s">
        <v>81</v>
      </c>
      <c r="N15" s="2"/>
      <c r="O15" s="2"/>
    </row>
    <row r="24" spans="1:16" ht="23.25">
      <c r="A24" s="8"/>
      <c r="B24" s="8"/>
      <c r="C24" s="8"/>
      <c r="D24" s="8"/>
      <c r="E24" s="8"/>
      <c r="F24" s="8"/>
      <c r="G24" s="8"/>
      <c r="H24" s="8"/>
      <c r="I24" s="8"/>
      <c r="J24" s="8"/>
      <c r="K24" s="9"/>
      <c r="L24" s="8"/>
      <c r="M24" s="8"/>
      <c r="N24" s="8"/>
      <c r="O24" s="24" t="s">
        <v>43</v>
      </c>
      <c r="P24" s="21"/>
    </row>
    <row r="25" spans="1:16" ht="23.25">
      <c r="A25" s="416" t="s">
        <v>83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21"/>
    </row>
    <row r="26" spans="1:16" ht="23.25">
      <c r="A26" s="8" t="s">
        <v>73</v>
      </c>
      <c r="B26" s="8"/>
      <c r="C26" s="8"/>
      <c r="D26" s="8"/>
      <c r="E26" s="8"/>
      <c r="F26" s="8"/>
      <c r="G26" s="8"/>
      <c r="H26" s="8"/>
      <c r="J26" s="8"/>
      <c r="K26" s="9"/>
      <c r="L26" s="8"/>
      <c r="M26" s="8"/>
      <c r="N26" s="8" t="s">
        <v>98</v>
      </c>
      <c r="O26" s="8"/>
      <c r="P26" s="21"/>
    </row>
    <row r="27" spans="1:16" ht="23.25">
      <c r="A27" s="8" t="s">
        <v>101</v>
      </c>
      <c r="B27" s="8"/>
      <c r="C27" s="8"/>
      <c r="D27" s="8"/>
      <c r="E27" s="8"/>
      <c r="F27" s="8"/>
      <c r="G27" s="8"/>
      <c r="H27" s="8"/>
      <c r="J27" s="8"/>
      <c r="K27" s="9"/>
      <c r="L27" s="8"/>
      <c r="M27" s="8"/>
      <c r="N27" s="8" t="s">
        <v>97</v>
      </c>
      <c r="O27" s="8"/>
      <c r="P27" s="21"/>
    </row>
    <row r="28" spans="1:256" s="27" customFormat="1" ht="12.75" customHeight="1">
      <c r="A28" s="26"/>
      <c r="B28" s="26"/>
      <c r="C28" s="26"/>
      <c r="D28" s="26"/>
      <c r="E28" s="26"/>
      <c r="F28" s="26"/>
      <c r="G28" s="26"/>
      <c r="H28" s="26"/>
      <c r="J28" s="26"/>
      <c r="K28" s="28"/>
      <c r="L28" s="26"/>
      <c r="M28" s="26"/>
      <c r="N28" s="26"/>
      <c r="O28" s="26"/>
      <c r="P28" s="23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16" s="33" customFormat="1" ht="23.25">
      <c r="A29" s="472" t="s">
        <v>0</v>
      </c>
      <c r="B29" s="13" t="s">
        <v>34</v>
      </c>
      <c r="C29" s="411" t="s">
        <v>44</v>
      </c>
      <c r="D29" s="412"/>
      <c r="E29" s="411" t="s">
        <v>48</v>
      </c>
      <c r="F29" s="412"/>
      <c r="G29" s="411" t="s">
        <v>49</v>
      </c>
      <c r="H29" s="475"/>
      <c r="I29" s="475"/>
      <c r="J29" s="412"/>
      <c r="K29" s="14" t="s">
        <v>53</v>
      </c>
      <c r="L29" s="411" t="s">
        <v>42</v>
      </c>
      <c r="M29" s="412"/>
      <c r="N29" s="13" t="s">
        <v>54</v>
      </c>
      <c r="O29" s="11" t="s">
        <v>56</v>
      </c>
      <c r="P29" s="47"/>
    </row>
    <row r="30" spans="1:16" s="25" customFormat="1" ht="23.25">
      <c r="A30" s="473"/>
      <c r="B30" s="13"/>
      <c r="C30" s="13" t="s">
        <v>45</v>
      </c>
      <c r="D30" s="13" t="s">
        <v>46</v>
      </c>
      <c r="E30" s="13" t="s">
        <v>45</v>
      </c>
      <c r="F30" s="13" t="s">
        <v>46</v>
      </c>
      <c r="G30" s="13" t="s">
        <v>50</v>
      </c>
      <c r="H30" s="13" t="s">
        <v>51</v>
      </c>
      <c r="I30" s="13" t="s">
        <v>52</v>
      </c>
      <c r="J30" s="13" t="s">
        <v>46</v>
      </c>
      <c r="K30" s="14" t="s">
        <v>49</v>
      </c>
      <c r="L30" s="13" t="s">
        <v>45</v>
      </c>
      <c r="M30" s="13" t="s">
        <v>46</v>
      </c>
      <c r="N30" s="13" t="s">
        <v>18</v>
      </c>
      <c r="O30" s="13" t="s">
        <v>55</v>
      </c>
      <c r="P30" s="22"/>
    </row>
    <row r="31" spans="1:16" s="25" customFormat="1" ht="23.25">
      <c r="A31" s="474"/>
      <c r="B31" s="15"/>
      <c r="C31" s="15"/>
      <c r="D31" s="15" t="s">
        <v>47</v>
      </c>
      <c r="E31" s="15"/>
      <c r="F31" s="15" t="s">
        <v>47</v>
      </c>
      <c r="G31" s="15"/>
      <c r="H31" s="15"/>
      <c r="I31" s="15"/>
      <c r="J31" s="15" t="s">
        <v>47</v>
      </c>
      <c r="K31" s="16" t="s">
        <v>89</v>
      </c>
      <c r="L31" s="15"/>
      <c r="M31" s="15" t="s">
        <v>47</v>
      </c>
      <c r="N31" s="15"/>
      <c r="O31" s="15"/>
      <c r="P31" s="22"/>
    </row>
    <row r="32" spans="1:15" ht="23.25">
      <c r="A32" s="45">
        <v>1</v>
      </c>
      <c r="B32" s="44" t="s">
        <v>78</v>
      </c>
      <c r="C32" s="48">
        <v>18671</v>
      </c>
      <c r="D32" s="4" t="s">
        <v>46</v>
      </c>
      <c r="E32" s="48">
        <v>18687</v>
      </c>
      <c r="F32" s="4" t="s">
        <v>46</v>
      </c>
      <c r="G32" s="32" t="s">
        <v>85</v>
      </c>
      <c r="H32" s="48">
        <v>18691</v>
      </c>
      <c r="I32" s="48">
        <v>18753</v>
      </c>
      <c r="J32" s="4" t="s">
        <v>46</v>
      </c>
      <c r="K32" s="49" t="s">
        <v>86</v>
      </c>
      <c r="L32" s="29" t="s">
        <v>95</v>
      </c>
      <c r="M32" s="4" t="s">
        <v>46</v>
      </c>
      <c r="N32" s="52" t="s">
        <v>96</v>
      </c>
      <c r="O32" s="4"/>
    </row>
    <row r="33" spans="1:15" ht="23.25">
      <c r="A33" s="45"/>
      <c r="B33" s="44" t="s">
        <v>79</v>
      </c>
      <c r="C33" s="4"/>
      <c r="D33" s="4"/>
      <c r="E33" s="4"/>
      <c r="F33" s="4"/>
      <c r="G33" s="4"/>
      <c r="H33" s="4"/>
      <c r="I33" s="4"/>
      <c r="J33" s="4"/>
      <c r="K33" s="5"/>
      <c r="L33" s="4"/>
      <c r="M33" s="4"/>
      <c r="N33" s="4"/>
      <c r="O33" s="4"/>
    </row>
    <row r="34" spans="1:15" ht="23.25">
      <c r="A34" s="45"/>
      <c r="B34" s="44" t="s">
        <v>80</v>
      </c>
      <c r="C34" s="4"/>
      <c r="D34" s="4"/>
      <c r="E34" s="4"/>
      <c r="F34" s="4"/>
      <c r="G34" s="4"/>
      <c r="H34" s="4"/>
      <c r="I34" s="4"/>
      <c r="J34" s="4"/>
      <c r="K34" s="5"/>
      <c r="L34" s="4"/>
      <c r="M34" s="4"/>
      <c r="N34" s="4"/>
      <c r="O34" s="4"/>
    </row>
    <row r="35" spans="1:15" ht="23.25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</row>
    <row r="36" spans="1:15" ht="23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19"/>
      <c r="M36" s="19"/>
      <c r="N36" s="19"/>
      <c r="O36" s="19"/>
    </row>
    <row r="37" spans="1:15" ht="23.25">
      <c r="A37" s="2" t="s">
        <v>25</v>
      </c>
      <c r="B37" s="2"/>
      <c r="C37" s="2"/>
      <c r="D37" s="2"/>
      <c r="E37" s="3" t="s">
        <v>90</v>
      </c>
      <c r="F37" s="2"/>
      <c r="G37" s="2"/>
      <c r="H37" s="2"/>
      <c r="I37" s="2"/>
      <c r="J37" s="2"/>
      <c r="K37" s="2"/>
      <c r="M37" s="2" t="s">
        <v>24</v>
      </c>
      <c r="N37" s="2"/>
      <c r="O37" s="2"/>
    </row>
    <row r="38" spans="1:15" ht="23.25">
      <c r="A38" s="2" t="s">
        <v>100</v>
      </c>
      <c r="B38" s="2"/>
      <c r="C38" s="2"/>
      <c r="D38" s="2"/>
      <c r="E38" s="2" t="s">
        <v>91</v>
      </c>
      <c r="F38" s="2"/>
      <c r="G38" s="2"/>
      <c r="H38" s="2"/>
      <c r="I38" s="2"/>
      <c r="J38" s="2"/>
      <c r="K38" s="2"/>
      <c r="L38" s="2"/>
      <c r="M38" s="2" t="s">
        <v>81</v>
      </c>
      <c r="N38" s="2"/>
      <c r="O38" s="2"/>
    </row>
  </sheetData>
  <sheetProtection/>
  <mergeCells count="12">
    <mergeCell ref="A25:O25"/>
    <mergeCell ref="A29:A31"/>
    <mergeCell ref="C29:D29"/>
    <mergeCell ref="E29:F29"/>
    <mergeCell ref="G29:J29"/>
    <mergeCell ref="L29:M29"/>
    <mergeCell ref="A6:A8"/>
    <mergeCell ref="A2:O2"/>
    <mergeCell ref="L6:M6"/>
    <mergeCell ref="G6:J6"/>
    <mergeCell ref="C6:D6"/>
    <mergeCell ref="E6:F6"/>
  </mergeCells>
  <printOptions/>
  <pageMargins left="0.62" right="0" top="0.85" bottom="0.5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B178">
      <selection activeCell="M27" sqref="M27"/>
    </sheetView>
  </sheetViews>
  <sheetFormatPr defaultColWidth="9.140625" defaultRowHeight="21.75"/>
  <cols>
    <col min="1" max="1" width="5.140625" style="0" customWidth="1"/>
    <col min="2" max="2" width="50.57421875" style="0" customWidth="1"/>
    <col min="3" max="3" width="10.28125" style="0" customWidth="1"/>
    <col min="4" max="4" width="15.00390625" style="0" customWidth="1"/>
    <col min="5" max="5" width="17.28125" style="82" customWidth="1"/>
    <col min="6" max="6" width="17.28125" style="0" customWidth="1"/>
    <col min="7" max="7" width="17.140625" style="0" customWidth="1"/>
    <col min="8" max="8" width="15.00390625" style="0" customWidth="1"/>
    <col min="9" max="9" width="10.140625" style="0" customWidth="1"/>
  </cols>
  <sheetData>
    <row r="1" ht="10.5" customHeight="1"/>
    <row r="2" spans="1:9" s="21" customFormat="1" ht="21.75">
      <c r="A2" s="438" t="s">
        <v>186</v>
      </c>
      <c r="B2" s="438"/>
      <c r="C2" s="438"/>
      <c r="D2" s="438"/>
      <c r="E2" s="438"/>
      <c r="F2" s="438"/>
      <c r="G2" s="438"/>
      <c r="H2" s="438"/>
      <c r="I2" s="438"/>
    </row>
    <row r="3" spans="1:9" s="21" customFormat="1" ht="21.75">
      <c r="A3" s="438" t="s">
        <v>93</v>
      </c>
      <c r="B3" s="438"/>
      <c r="C3" s="438"/>
      <c r="D3" s="438"/>
      <c r="E3" s="438"/>
      <c r="F3" s="438"/>
      <c r="G3" s="438"/>
      <c r="H3" s="131"/>
      <c r="I3" s="132"/>
    </row>
    <row r="4" spans="1:9" s="103" customFormat="1" ht="18.75" customHeight="1">
      <c r="A4" s="479" t="s">
        <v>0</v>
      </c>
      <c r="B4" s="107"/>
      <c r="C4" s="107" t="s">
        <v>188</v>
      </c>
      <c r="D4" s="107"/>
      <c r="E4" s="480" t="s">
        <v>16</v>
      </c>
      <c r="F4" s="480"/>
      <c r="G4" s="480" t="s">
        <v>193</v>
      </c>
      <c r="H4" s="480"/>
      <c r="I4" s="107"/>
    </row>
    <row r="5" spans="1:9" s="103" customFormat="1" ht="18.75" customHeight="1">
      <c r="A5" s="431"/>
      <c r="B5" s="45" t="s">
        <v>187</v>
      </c>
      <c r="C5" s="45" t="s">
        <v>189</v>
      </c>
      <c r="D5" s="45" t="s">
        <v>10</v>
      </c>
      <c r="E5" s="480"/>
      <c r="F5" s="480"/>
      <c r="G5" s="480"/>
      <c r="H5" s="480"/>
      <c r="I5" s="45" t="s">
        <v>12</v>
      </c>
    </row>
    <row r="6" spans="1:9" s="103" customFormat="1" ht="18.75" customHeight="1">
      <c r="A6" s="432"/>
      <c r="B6" s="108"/>
      <c r="C6" s="108" t="s">
        <v>190</v>
      </c>
      <c r="D6" s="108"/>
      <c r="E6" s="109" t="s">
        <v>191</v>
      </c>
      <c r="F6" s="108" t="s">
        <v>192</v>
      </c>
      <c r="G6" s="108" t="s">
        <v>194</v>
      </c>
      <c r="H6" s="108" t="s">
        <v>195</v>
      </c>
      <c r="I6" s="108"/>
    </row>
    <row r="7" spans="1:9" s="59" customFormat="1" ht="21.75">
      <c r="A7" s="83">
        <v>1</v>
      </c>
      <c r="B7" s="56" t="s">
        <v>128</v>
      </c>
      <c r="C7" s="84" t="s">
        <v>196</v>
      </c>
      <c r="D7" s="84" t="s">
        <v>59</v>
      </c>
      <c r="E7" s="85">
        <v>30000</v>
      </c>
      <c r="F7" s="110">
        <v>30000</v>
      </c>
      <c r="G7" s="112">
        <f>E7-F7</f>
        <v>0</v>
      </c>
      <c r="H7" s="113">
        <f>G7*100/30000</f>
        <v>0</v>
      </c>
      <c r="I7" s="86"/>
    </row>
    <row r="8" spans="1:9" s="59" customFormat="1" ht="21.75">
      <c r="A8" s="87">
        <v>2</v>
      </c>
      <c r="B8" s="56" t="s">
        <v>105</v>
      </c>
      <c r="C8" s="88" t="s">
        <v>197</v>
      </c>
      <c r="D8" s="88" t="s">
        <v>59</v>
      </c>
      <c r="E8" s="56">
        <v>60000</v>
      </c>
      <c r="F8" s="111">
        <v>60000</v>
      </c>
      <c r="G8" s="89">
        <f aca="true" t="shared" si="0" ref="G8:G17">E8-F8</f>
        <v>0</v>
      </c>
      <c r="H8" s="89">
        <f>G8*100/E8</f>
        <v>0</v>
      </c>
      <c r="I8" s="91"/>
    </row>
    <row r="9" spans="1:9" s="59" customFormat="1" ht="21.75">
      <c r="A9" s="87">
        <v>3</v>
      </c>
      <c r="B9" s="56" t="s">
        <v>106</v>
      </c>
      <c r="C9" s="88" t="s">
        <v>198</v>
      </c>
      <c r="D9" s="88" t="s">
        <v>59</v>
      </c>
      <c r="E9" s="56">
        <v>28500</v>
      </c>
      <c r="F9" s="56">
        <v>28500</v>
      </c>
      <c r="G9" s="89">
        <f t="shared" si="0"/>
        <v>0</v>
      </c>
      <c r="H9" s="89">
        <f>G9*100/E9</f>
        <v>0</v>
      </c>
      <c r="I9" s="91"/>
    </row>
    <row r="10" spans="1:9" s="59" customFormat="1" ht="21.75">
      <c r="A10" s="87">
        <v>4</v>
      </c>
      <c r="B10" s="56" t="s">
        <v>129</v>
      </c>
      <c r="C10" s="88" t="s">
        <v>199</v>
      </c>
      <c r="D10" s="88" t="s">
        <v>59</v>
      </c>
      <c r="E10" s="56">
        <v>5000</v>
      </c>
      <c r="F10" s="56">
        <v>5000</v>
      </c>
      <c r="G10" s="89">
        <f t="shared" si="0"/>
        <v>0</v>
      </c>
      <c r="H10" s="89">
        <f>G10*100/E10</f>
        <v>0</v>
      </c>
      <c r="I10" s="91"/>
    </row>
    <row r="11" spans="1:9" s="59" customFormat="1" ht="21.75">
      <c r="A11" s="87">
        <v>5</v>
      </c>
      <c r="B11" s="56" t="s">
        <v>130</v>
      </c>
      <c r="C11" s="88" t="s">
        <v>200</v>
      </c>
      <c r="D11" s="88" t="s">
        <v>59</v>
      </c>
      <c r="E11" s="56">
        <v>9000</v>
      </c>
      <c r="F11" s="56">
        <v>9000</v>
      </c>
      <c r="G11" s="89">
        <f t="shared" si="0"/>
        <v>0</v>
      </c>
      <c r="H11" s="89">
        <f>G11*100/E11</f>
        <v>0</v>
      </c>
      <c r="I11" s="91"/>
    </row>
    <row r="12" spans="1:9" s="59" customFormat="1" ht="21.75">
      <c r="A12" s="87">
        <v>6</v>
      </c>
      <c r="B12" s="81" t="s">
        <v>107</v>
      </c>
      <c r="C12" s="88" t="s">
        <v>201</v>
      </c>
      <c r="D12" s="88" t="s">
        <v>59</v>
      </c>
      <c r="E12" s="56">
        <v>6000</v>
      </c>
      <c r="F12" s="56">
        <v>6000</v>
      </c>
      <c r="G12" s="89">
        <f t="shared" si="0"/>
        <v>0</v>
      </c>
      <c r="H12" s="89">
        <f>G12*100/6000</f>
        <v>0</v>
      </c>
      <c r="I12" s="91"/>
    </row>
    <row r="13" spans="1:9" s="59" customFormat="1" ht="21.75">
      <c r="A13" s="87">
        <v>7</v>
      </c>
      <c r="B13" s="56" t="s">
        <v>104</v>
      </c>
      <c r="C13" s="88" t="s">
        <v>202</v>
      </c>
      <c r="D13" s="88" t="s">
        <v>59</v>
      </c>
      <c r="E13" s="56">
        <v>6000</v>
      </c>
      <c r="F13" s="111">
        <v>5950</v>
      </c>
      <c r="G13" s="89">
        <f t="shared" si="0"/>
        <v>50</v>
      </c>
      <c r="H13" s="89">
        <f>G13*100/E13</f>
        <v>0.8333333333333334</v>
      </c>
      <c r="I13" s="91"/>
    </row>
    <row r="14" spans="1:9" s="59" customFormat="1" ht="21.75">
      <c r="A14" s="87">
        <v>8</v>
      </c>
      <c r="B14" s="56" t="s">
        <v>102</v>
      </c>
      <c r="C14" s="87">
        <v>39</v>
      </c>
      <c r="D14" s="88" t="s">
        <v>59</v>
      </c>
      <c r="E14" s="56">
        <v>60000</v>
      </c>
      <c r="F14" s="56">
        <v>60000</v>
      </c>
      <c r="G14" s="89">
        <f t="shared" si="0"/>
        <v>0</v>
      </c>
      <c r="H14" s="89">
        <f>G14*100/E14</f>
        <v>0</v>
      </c>
      <c r="I14" s="92"/>
    </row>
    <row r="15" spans="1:9" s="59" customFormat="1" ht="21.75">
      <c r="A15" s="87">
        <v>9</v>
      </c>
      <c r="B15" s="56" t="s">
        <v>103</v>
      </c>
      <c r="C15" s="87">
        <v>41</v>
      </c>
      <c r="D15" s="88" t="s">
        <v>59</v>
      </c>
      <c r="E15" s="56">
        <v>12000</v>
      </c>
      <c r="F15" s="56">
        <v>12000</v>
      </c>
      <c r="G15" s="89">
        <f t="shared" si="0"/>
        <v>0</v>
      </c>
      <c r="H15" s="89">
        <f>G15*100/E15</f>
        <v>0</v>
      </c>
      <c r="I15" s="91"/>
    </row>
    <row r="16" spans="1:9" s="59" customFormat="1" ht="21.75">
      <c r="A16" s="87"/>
      <c r="B16" s="56" t="s">
        <v>108</v>
      </c>
      <c r="C16" s="87">
        <v>42</v>
      </c>
      <c r="D16" s="88" t="s">
        <v>59</v>
      </c>
      <c r="E16" s="56">
        <v>10000</v>
      </c>
      <c r="F16" s="111">
        <v>8560</v>
      </c>
      <c r="G16" s="89">
        <f t="shared" si="0"/>
        <v>1440</v>
      </c>
      <c r="H16" s="89">
        <f>G16*100/10000</f>
        <v>14.4</v>
      </c>
      <c r="I16" s="91"/>
    </row>
    <row r="17" spans="1:9" s="59" customFormat="1" ht="21.75">
      <c r="A17" s="87">
        <v>10</v>
      </c>
      <c r="B17" s="57" t="s">
        <v>109</v>
      </c>
      <c r="C17" s="87">
        <v>43</v>
      </c>
      <c r="D17" s="87" t="s">
        <v>66</v>
      </c>
      <c r="E17" s="56">
        <v>450000</v>
      </c>
      <c r="F17" s="111">
        <v>442000</v>
      </c>
      <c r="G17" s="89">
        <f t="shared" si="0"/>
        <v>8000</v>
      </c>
      <c r="H17" s="89">
        <f>G17*100/E17</f>
        <v>1.7777777777777777</v>
      </c>
      <c r="I17" s="91"/>
    </row>
    <row r="18" spans="1:9" s="59" customFormat="1" ht="21.75">
      <c r="A18" s="87"/>
      <c r="B18" s="56" t="s">
        <v>110</v>
      </c>
      <c r="C18" s="87"/>
      <c r="D18" s="87"/>
      <c r="E18" s="56"/>
      <c r="F18" s="111"/>
      <c r="G18" s="89"/>
      <c r="H18" s="89"/>
      <c r="I18" s="91"/>
    </row>
    <row r="19" spans="1:9" s="59" customFormat="1" ht="21.75">
      <c r="A19" s="87"/>
      <c r="B19" s="56" t="s">
        <v>111</v>
      </c>
      <c r="C19" s="88"/>
      <c r="D19" s="88"/>
      <c r="E19" s="56"/>
      <c r="F19" s="111"/>
      <c r="G19" s="93"/>
      <c r="H19" s="89"/>
      <c r="I19" s="91"/>
    </row>
    <row r="20" spans="1:9" s="59" customFormat="1" ht="21.75">
      <c r="A20" s="87">
        <v>11</v>
      </c>
      <c r="B20" s="57" t="s">
        <v>112</v>
      </c>
      <c r="C20" s="87">
        <v>44</v>
      </c>
      <c r="D20" s="87" t="s">
        <v>66</v>
      </c>
      <c r="E20" s="56">
        <v>450000</v>
      </c>
      <c r="F20" s="111">
        <v>442000</v>
      </c>
      <c r="G20" s="89">
        <f>E20-F20</f>
        <v>8000</v>
      </c>
      <c r="H20" s="89">
        <f>G20*100/E20</f>
        <v>1.7777777777777777</v>
      </c>
      <c r="I20" s="91"/>
    </row>
    <row r="21" spans="1:9" s="59" customFormat="1" ht="21.75">
      <c r="A21" s="87"/>
      <c r="B21" s="57" t="s">
        <v>113</v>
      </c>
      <c r="C21" s="87"/>
      <c r="D21" s="87"/>
      <c r="E21" s="56"/>
      <c r="F21" s="111"/>
      <c r="G21" s="93"/>
      <c r="H21" s="89"/>
      <c r="I21" s="91"/>
    </row>
    <row r="22" spans="1:9" s="59" customFormat="1" ht="21.75">
      <c r="A22" s="87">
        <v>12</v>
      </c>
      <c r="B22" s="57" t="s">
        <v>114</v>
      </c>
      <c r="C22" s="87">
        <v>45</v>
      </c>
      <c r="D22" s="87" t="s">
        <v>66</v>
      </c>
      <c r="E22" s="56">
        <v>674000</v>
      </c>
      <c r="F22" s="111">
        <v>664000</v>
      </c>
      <c r="G22" s="89">
        <f>E22-F22</f>
        <v>10000</v>
      </c>
      <c r="H22" s="89">
        <f>G22*100/E22</f>
        <v>1.4836795252225519</v>
      </c>
      <c r="I22" s="91"/>
    </row>
    <row r="23" spans="1:9" s="59" customFormat="1" ht="21.75">
      <c r="A23" s="87"/>
      <c r="B23" s="56" t="s">
        <v>115</v>
      </c>
      <c r="C23" s="87"/>
      <c r="D23" s="87"/>
      <c r="E23" s="56"/>
      <c r="F23" s="111"/>
      <c r="G23" s="93"/>
      <c r="H23" s="89"/>
      <c r="I23" s="91"/>
    </row>
    <row r="24" spans="1:9" s="59" customFormat="1" ht="21.75">
      <c r="A24" s="87">
        <v>13</v>
      </c>
      <c r="B24" s="57" t="s">
        <v>116</v>
      </c>
      <c r="C24" s="87">
        <v>46</v>
      </c>
      <c r="D24" s="87" t="s">
        <v>66</v>
      </c>
      <c r="E24" s="56">
        <v>411000</v>
      </c>
      <c r="F24" s="93">
        <v>404000</v>
      </c>
      <c r="G24" s="93">
        <f>E24-F24</f>
        <v>7000</v>
      </c>
      <c r="H24" s="90">
        <f>G24*100/E24</f>
        <v>1.70316301703163</v>
      </c>
      <c r="I24" s="91"/>
    </row>
    <row r="25" spans="1:9" s="59" customFormat="1" ht="21.75">
      <c r="A25" s="87"/>
      <c r="B25" s="56" t="s">
        <v>117</v>
      </c>
      <c r="C25" s="87"/>
      <c r="D25" s="87"/>
      <c r="E25" s="56"/>
      <c r="F25" s="111"/>
      <c r="G25" s="93"/>
      <c r="H25" s="90"/>
      <c r="I25" s="91"/>
    </row>
    <row r="26" spans="1:9" s="59" customFormat="1" ht="21.75">
      <c r="A26" s="87">
        <v>14</v>
      </c>
      <c r="B26" s="56" t="s">
        <v>118</v>
      </c>
      <c r="C26" s="87">
        <v>47</v>
      </c>
      <c r="D26" s="87" t="s">
        <v>66</v>
      </c>
      <c r="E26" s="56">
        <v>457000</v>
      </c>
      <c r="F26" s="111">
        <v>446000</v>
      </c>
      <c r="G26" s="89">
        <f>E26-F26</f>
        <v>11000</v>
      </c>
      <c r="H26" s="89">
        <f>G26*100/E26</f>
        <v>2.4070021881838075</v>
      </c>
      <c r="I26" s="91"/>
    </row>
    <row r="27" spans="1:9" s="59" customFormat="1" ht="21.75">
      <c r="A27" s="121"/>
      <c r="B27" s="114" t="s">
        <v>119</v>
      </c>
      <c r="C27" s="121"/>
      <c r="D27" s="121"/>
      <c r="E27" s="114"/>
      <c r="F27" s="115"/>
      <c r="G27" s="122"/>
      <c r="H27" s="122"/>
      <c r="I27" s="116"/>
    </row>
    <row r="28" spans="1:9" s="59" customFormat="1" ht="21.75">
      <c r="A28" s="94"/>
      <c r="B28" s="95"/>
      <c r="C28" s="94"/>
      <c r="D28" s="94"/>
      <c r="E28" s="95"/>
      <c r="F28" s="147"/>
      <c r="G28" s="148"/>
      <c r="H28" s="148"/>
      <c r="I28" s="96"/>
    </row>
    <row r="29" spans="1:9" s="21" customFormat="1" ht="21.75">
      <c r="A29" s="438" t="s">
        <v>186</v>
      </c>
      <c r="B29" s="438"/>
      <c r="C29" s="438"/>
      <c r="D29" s="438"/>
      <c r="E29" s="438"/>
      <c r="F29" s="438"/>
      <c r="G29" s="438"/>
      <c r="H29" s="438"/>
      <c r="I29" s="438"/>
    </row>
    <row r="30" spans="1:9" s="21" customFormat="1" ht="21.75">
      <c r="A30" s="438" t="s">
        <v>93</v>
      </c>
      <c r="B30" s="438"/>
      <c r="C30" s="438"/>
      <c r="D30" s="438"/>
      <c r="E30" s="438"/>
      <c r="F30" s="438"/>
      <c r="G30" s="438"/>
      <c r="H30" s="131"/>
      <c r="I30" s="46" t="s">
        <v>206</v>
      </c>
    </row>
    <row r="31" spans="1:9" s="103" customFormat="1" ht="18" customHeight="1">
      <c r="A31" s="479" t="s">
        <v>0</v>
      </c>
      <c r="B31" s="107"/>
      <c r="C31" s="133" t="s">
        <v>188</v>
      </c>
      <c r="D31" s="133"/>
      <c r="E31" s="480" t="s">
        <v>16</v>
      </c>
      <c r="F31" s="480"/>
      <c r="G31" s="480" t="s">
        <v>193</v>
      </c>
      <c r="H31" s="480"/>
      <c r="I31" s="107"/>
    </row>
    <row r="32" spans="1:9" s="103" customFormat="1" ht="18" customHeight="1">
      <c r="A32" s="431"/>
      <c r="B32" s="45" t="s">
        <v>187</v>
      </c>
      <c r="C32" s="134" t="s">
        <v>189</v>
      </c>
      <c r="D32" s="134" t="s">
        <v>10</v>
      </c>
      <c r="E32" s="480"/>
      <c r="F32" s="480"/>
      <c r="G32" s="480"/>
      <c r="H32" s="480"/>
      <c r="I32" s="45" t="s">
        <v>12</v>
      </c>
    </row>
    <row r="33" spans="1:9" s="103" customFormat="1" ht="17.25" customHeight="1">
      <c r="A33" s="432"/>
      <c r="B33" s="108"/>
      <c r="C33" s="135" t="s">
        <v>190</v>
      </c>
      <c r="D33" s="135"/>
      <c r="E33" s="136" t="s">
        <v>191</v>
      </c>
      <c r="F33" s="135" t="s">
        <v>192</v>
      </c>
      <c r="G33" s="135" t="s">
        <v>194</v>
      </c>
      <c r="H33" s="135" t="s">
        <v>195</v>
      </c>
      <c r="I33" s="108"/>
    </row>
    <row r="34" spans="1:9" s="142" customFormat="1" ht="19.5" customHeight="1">
      <c r="A34" s="137">
        <v>15</v>
      </c>
      <c r="B34" s="138" t="s">
        <v>114</v>
      </c>
      <c r="C34" s="137">
        <v>48</v>
      </c>
      <c r="D34" s="137" t="s">
        <v>66</v>
      </c>
      <c r="E34" s="138">
        <v>436000</v>
      </c>
      <c r="F34" s="139">
        <v>427000</v>
      </c>
      <c r="G34" s="140">
        <f>E34-F34</f>
        <v>9000</v>
      </c>
      <c r="H34" s="140">
        <f>G34*100/E34</f>
        <v>2.0642201834862384</v>
      </c>
      <c r="I34" s="141"/>
    </row>
    <row r="35" spans="1:9" s="142" customFormat="1" ht="19.5" customHeight="1">
      <c r="A35" s="137"/>
      <c r="B35" s="143" t="s">
        <v>180</v>
      </c>
      <c r="C35" s="137"/>
      <c r="D35" s="137"/>
      <c r="E35" s="138"/>
      <c r="F35" s="139"/>
      <c r="G35" s="144"/>
      <c r="H35" s="140"/>
      <c r="I35" s="141"/>
    </row>
    <row r="36" spans="1:9" s="142" customFormat="1" ht="19.5" customHeight="1">
      <c r="A36" s="137">
        <v>16</v>
      </c>
      <c r="B36" s="138" t="s">
        <v>114</v>
      </c>
      <c r="C36" s="137">
        <v>49</v>
      </c>
      <c r="D36" s="137" t="s">
        <v>66</v>
      </c>
      <c r="E36" s="138">
        <v>356000</v>
      </c>
      <c r="F36" s="139">
        <v>348000</v>
      </c>
      <c r="G36" s="140">
        <f>E36-F36</f>
        <v>8000</v>
      </c>
      <c r="H36" s="140">
        <f>G36*100/E36</f>
        <v>2.247191011235955</v>
      </c>
      <c r="I36" s="141"/>
    </row>
    <row r="37" spans="1:9" s="142" customFormat="1" ht="19.5" customHeight="1">
      <c r="A37" s="137"/>
      <c r="B37" s="138" t="s">
        <v>120</v>
      </c>
      <c r="C37" s="137"/>
      <c r="D37" s="137"/>
      <c r="E37" s="138"/>
      <c r="F37" s="139"/>
      <c r="G37" s="144"/>
      <c r="H37" s="140"/>
      <c r="I37" s="141"/>
    </row>
    <row r="38" spans="1:9" s="142" customFormat="1" ht="19.5" customHeight="1">
      <c r="A38" s="137">
        <v>17</v>
      </c>
      <c r="B38" s="143" t="s">
        <v>121</v>
      </c>
      <c r="C38" s="137">
        <v>50</v>
      </c>
      <c r="D38" s="137" t="s">
        <v>66</v>
      </c>
      <c r="E38" s="138">
        <v>408000</v>
      </c>
      <c r="F38" s="139">
        <v>400000</v>
      </c>
      <c r="G38" s="140">
        <f>E38-F38</f>
        <v>8000</v>
      </c>
      <c r="H38" s="140">
        <f>G38*100/E38</f>
        <v>1.9607843137254901</v>
      </c>
      <c r="I38" s="141"/>
    </row>
    <row r="39" spans="1:9" s="142" customFormat="1" ht="19.5" customHeight="1">
      <c r="A39" s="137"/>
      <c r="B39" s="138" t="s">
        <v>122</v>
      </c>
      <c r="C39" s="137"/>
      <c r="D39" s="137"/>
      <c r="E39" s="138"/>
      <c r="F39" s="139"/>
      <c r="G39" s="144"/>
      <c r="H39" s="140"/>
      <c r="I39" s="141"/>
    </row>
    <row r="40" spans="1:9" s="142" customFormat="1" ht="19.5" customHeight="1">
      <c r="A40" s="137">
        <v>18</v>
      </c>
      <c r="B40" s="143" t="s">
        <v>123</v>
      </c>
      <c r="C40" s="137">
        <v>51</v>
      </c>
      <c r="D40" s="137" t="s">
        <v>66</v>
      </c>
      <c r="E40" s="138">
        <v>497000</v>
      </c>
      <c r="F40" s="144">
        <v>486000</v>
      </c>
      <c r="G40" s="144">
        <f>E40-F40</f>
        <v>11000</v>
      </c>
      <c r="H40" s="145">
        <f>G40*100/E40</f>
        <v>2.2132796780684103</v>
      </c>
      <c r="I40" s="141"/>
    </row>
    <row r="41" spans="1:9" s="142" customFormat="1" ht="19.5" customHeight="1">
      <c r="A41" s="137"/>
      <c r="B41" s="138" t="s">
        <v>124</v>
      </c>
      <c r="C41" s="137"/>
      <c r="D41" s="137"/>
      <c r="E41" s="138"/>
      <c r="F41" s="144"/>
      <c r="G41" s="144"/>
      <c r="H41" s="145"/>
      <c r="I41" s="141"/>
    </row>
    <row r="42" spans="1:9" s="142" customFormat="1" ht="19.5" customHeight="1">
      <c r="A42" s="137">
        <v>19</v>
      </c>
      <c r="B42" s="143" t="s">
        <v>114</v>
      </c>
      <c r="C42" s="137">
        <v>52</v>
      </c>
      <c r="D42" s="137" t="s">
        <v>66</v>
      </c>
      <c r="E42" s="138">
        <v>453000</v>
      </c>
      <c r="F42" s="139">
        <v>445000</v>
      </c>
      <c r="G42" s="140">
        <f>E42-F42</f>
        <v>8000</v>
      </c>
      <c r="H42" s="140">
        <f>G42*100/E42</f>
        <v>1.7660044150110374</v>
      </c>
      <c r="I42" s="141"/>
    </row>
    <row r="43" spans="1:9" s="142" customFormat="1" ht="19.5" customHeight="1">
      <c r="A43" s="137"/>
      <c r="B43" s="138" t="s">
        <v>179</v>
      </c>
      <c r="C43" s="137"/>
      <c r="D43" s="137"/>
      <c r="E43" s="138"/>
      <c r="F43" s="139"/>
      <c r="G43" s="144"/>
      <c r="H43" s="140"/>
      <c r="I43" s="141"/>
    </row>
    <row r="44" spans="1:9" s="142" customFormat="1" ht="19.5" customHeight="1">
      <c r="A44" s="137">
        <v>20</v>
      </c>
      <c r="B44" s="138" t="s">
        <v>114</v>
      </c>
      <c r="C44" s="137">
        <v>53</v>
      </c>
      <c r="D44" s="137" t="s">
        <v>66</v>
      </c>
      <c r="E44" s="138">
        <v>503000</v>
      </c>
      <c r="F44" s="139">
        <v>490000</v>
      </c>
      <c r="G44" s="140">
        <f>E44-F44</f>
        <v>13000</v>
      </c>
      <c r="H44" s="140">
        <f>G44*100/E44</f>
        <v>2.584493041749503</v>
      </c>
      <c r="I44" s="141"/>
    </row>
    <row r="45" spans="1:9" s="142" customFormat="1" ht="19.5" customHeight="1">
      <c r="A45" s="137"/>
      <c r="B45" s="138" t="s">
        <v>125</v>
      </c>
      <c r="C45" s="137"/>
      <c r="D45" s="137"/>
      <c r="E45" s="138"/>
      <c r="F45" s="139"/>
      <c r="G45" s="144"/>
      <c r="H45" s="140"/>
      <c r="I45" s="141"/>
    </row>
    <row r="46" spans="1:9" s="142" customFormat="1" ht="19.5" customHeight="1">
      <c r="A46" s="137"/>
      <c r="B46" s="138" t="s">
        <v>126</v>
      </c>
      <c r="C46" s="137"/>
      <c r="D46" s="137"/>
      <c r="E46" s="138"/>
      <c r="F46" s="139"/>
      <c r="G46" s="144"/>
      <c r="H46" s="140"/>
      <c r="I46" s="141"/>
    </row>
    <row r="47" spans="1:9" s="142" customFormat="1" ht="19.5" customHeight="1">
      <c r="A47" s="137">
        <v>21</v>
      </c>
      <c r="B47" s="138" t="s">
        <v>114</v>
      </c>
      <c r="C47" s="137">
        <v>54</v>
      </c>
      <c r="D47" s="137" t="s">
        <v>66</v>
      </c>
      <c r="E47" s="138">
        <v>204000</v>
      </c>
      <c r="F47" s="139">
        <v>180000</v>
      </c>
      <c r="G47" s="144">
        <f>E47-F47</f>
        <v>24000</v>
      </c>
      <c r="H47" s="145">
        <f>G47*100/E47</f>
        <v>11.764705882352942</v>
      </c>
      <c r="I47" s="141"/>
    </row>
    <row r="48" spans="1:9" s="142" customFormat="1" ht="19.5" customHeight="1">
      <c r="A48" s="137"/>
      <c r="B48" s="138" t="s">
        <v>205</v>
      </c>
      <c r="C48" s="137"/>
      <c r="D48" s="137"/>
      <c r="E48" s="138"/>
      <c r="F48" s="139"/>
      <c r="G48" s="144"/>
      <c r="H48" s="145"/>
      <c r="I48" s="141"/>
    </row>
    <row r="49" spans="1:9" s="142" customFormat="1" ht="19.5" customHeight="1">
      <c r="A49" s="137">
        <v>22</v>
      </c>
      <c r="B49" s="138" t="s">
        <v>127</v>
      </c>
      <c r="C49" s="137">
        <v>55</v>
      </c>
      <c r="D49" s="137" t="s">
        <v>66</v>
      </c>
      <c r="E49" s="138">
        <v>208000</v>
      </c>
      <c r="F49" s="139">
        <v>202000</v>
      </c>
      <c r="G49" s="140">
        <f>E49-F49</f>
        <v>6000</v>
      </c>
      <c r="H49" s="140">
        <f>G49*100/E49</f>
        <v>2.8846153846153846</v>
      </c>
      <c r="I49" s="141"/>
    </row>
    <row r="50" spans="1:9" s="142" customFormat="1" ht="19.5" customHeight="1">
      <c r="A50" s="137"/>
      <c r="B50" s="143" t="s">
        <v>204</v>
      </c>
      <c r="C50" s="137"/>
      <c r="D50" s="137"/>
      <c r="E50" s="138"/>
      <c r="F50" s="139"/>
      <c r="G50" s="144"/>
      <c r="H50" s="145"/>
      <c r="I50" s="141"/>
    </row>
    <row r="51" spans="1:9" s="59" customFormat="1" ht="22.5" thickBot="1">
      <c r="A51" s="94"/>
      <c r="B51" s="120" t="s">
        <v>203</v>
      </c>
      <c r="C51" s="94"/>
      <c r="D51" s="94"/>
      <c r="E51" s="117">
        <v>5733500</v>
      </c>
      <c r="F51" s="118">
        <v>5601010</v>
      </c>
      <c r="G51" s="118">
        <v>132490</v>
      </c>
      <c r="H51" s="146">
        <f>G51*100/E51</f>
        <v>2.3108049184616726</v>
      </c>
      <c r="I51" s="119"/>
    </row>
    <row r="52" spans="1:9" s="59" customFormat="1" ht="22.5" thickTop="1">
      <c r="A52" s="126" t="s">
        <v>207</v>
      </c>
      <c r="B52" s="125" t="s">
        <v>208</v>
      </c>
      <c r="C52" s="97"/>
      <c r="D52" s="97"/>
      <c r="E52" s="123"/>
      <c r="F52" s="124"/>
      <c r="G52" s="124"/>
      <c r="H52" s="101"/>
      <c r="I52" s="102"/>
    </row>
    <row r="53" spans="1:9" s="59" customFormat="1" ht="21.75">
      <c r="A53" s="97"/>
      <c r="B53" s="125" t="s">
        <v>212</v>
      </c>
      <c r="C53" s="128" t="s">
        <v>209</v>
      </c>
      <c r="D53" s="126" t="s">
        <v>99</v>
      </c>
      <c r="E53" s="123"/>
      <c r="F53" s="124"/>
      <c r="G53" s="124"/>
      <c r="H53" s="101"/>
      <c r="I53" s="102"/>
    </row>
    <row r="54" spans="1:9" s="59" customFormat="1" ht="21.75">
      <c r="A54" s="97"/>
      <c r="B54" s="98"/>
      <c r="C54" s="129" t="s">
        <v>210</v>
      </c>
      <c r="D54" s="129"/>
      <c r="E54" s="98"/>
      <c r="F54" s="97"/>
      <c r="G54" s="100"/>
      <c r="H54" s="101"/>
      <c r="I54" s="102"/>
    </row>
    <row r="55" spans="1:9" s="59" customFormat="1" ht="21.75">
      <c r="A55" s="97"/>
      <c r="B55" s="127" t="s">
        <v>211</v>
      </c>
      <c r="C55" s="99"/>
      <c r="D55" s="99"/>
      <c r="E55" s="98"/>
      <c r="F55" s="478" t="s">
        <v>216</v>
      </c>
      <c r="G55" s="478"/>
      <c r="H55" s="101"/>
      <c r="I55" s="102"/>
    </row>
    <row r="56" spans="1:6" s="59" customFormat="1" ht="21.75">
      <c r="A56" s="476" t="s">
        <v>217</v>
      </c>
      <c r="B56" s="476"/>
      <c r="C56" s="105"/>
      <c r="E56" s="105"/>
      <c r="F56" s="106" t="s">
        <v>218</v>
      </c>
    </row>
    <row r="57" spans="1:9" s="59" customFormat="1" ht="21.75">
      <c r="A57" s="477" t="s">
        <v>213</v>
      </c>
      <c r="B57" s="477"/>
      <c r="C57" s="105"/>
      <c r="E57" s="105"/>
      <c r="F57" s="105" t="s">
        <v>219</v>
      </c>
      <c r="I57" s="105"/>
    </row>
    <row r="58" spans="1:8" s="59" customFormat="1" ht="21.75">
      <c r="A58" s="130" t="s">
        <v>214</v>
      </c>
      <c r="B58" s="79" t="s">
        <v>215</v>
      </c>
      <c r="E58" s="104"/>
      <c r="F58" s="79" t="s">
        <v>220</v>
      </c>
      <c r="H58" s="104"/>
    </row>
    <row r="59" spans="1:8" s="59" customFormat="1" ht="21.75">
      <c r="A59" s="103"/>
      <c r="E59" s="104"/>
      <c r="H59" s="104"/>
    </row>
    <row r="60" spans="4:5" s="59" customFormat="1" ht="21.75">
      <c r="D60" s="149"/>
      <c r="E60" s="104"/>
    </row>
    <row r="61" s="59" customFormat="1" ht="21.75">
      <c r="E61" s="104"/>
    </row>
    <row r="62" s="59" customFormat="1" ht="21.75">
      <c r="E62" s="104"/>
    </row>
    <row r="63" s="59" customFormat="1" ht="21.75">
      <c r="E63" s="104"/>
    </row>
    <row r="64" s="59" customFormat="1" ht="21.75">
      <c r="E64" s="104"/>
    </row>
    <row r="65" s="59" customFormat="1" ht="21.75">
      <c r="E65" s="104"/>
    </row>
    <row r="66" s="59" customFormat="1" ht="21.75">
      <c r="E66" s="104"/>
    </row>
    <row r="67" s="59" customFormat="1" ht="21.75">
      <c r="E67" s="104"/>
    </row>
    <row r="68" s="59" customFormat="1" ht="21.75">
      <c r="E68" s="104"/>
    </row>
    <row r="69" s="59" customFormat="1" ht="21.75">
      <c r="E69" s="104"/>
    </row>
    <row r="70" s="59" customFormat="1" ht="21.75">
      <c r="E70" s="104"/>
    </row>
    <row r="71" s="59" customFormat="1" ht="21.75">
      <c r="E71" s="104"/>
    </row>
    <row r="72" s="59" customFormat="1" ht="21.75">
      <c r="E72" s="104"/>
    </row>
    <row r="73" s="59" customFormat="1" ht="21.75">
      <c r="E73" s="104"/>
    </row>
    <row r="74" s="59" customFormat="1" ht="21.75">
      <c r="E74" s="104"/>
    </row>
    <row r="75" s="59" customFormat="1" ht="21.75">
      <c r="E75" s="104"/>
    </row>
    <row r="76" s="59" customFormat="1" ht="21.75">
      <c r="E76" s="104"/>
    </row>
    <row r="77" s="59" customFormat="1" ht="21.75">
      <c r="E77" s="104"/>
    </row>
    <row r="78" s="59" customFormat="1" ht="21.75">
      <c r="E78" s="104"/>
    </row>
    <row r="86" ht="10.5" customHeight="1"/>
    <row r="87" spans="1:9" s="21" customFormat="1" ht="21.75">
      <c r="A87" s="438" t="s">
        <v>281</v>
      </c>
      <c r="B87" s="438"/>
      <c r="C87" s="438"/>
      <c r="D87" s="438"/>
      <c r="E87" s="438"/>
      <c r="F87" s="438"/>
      <c r="G87" s="438"/>
      <c r="H87" s="438"/>
      <c r="I87" s="438"/>
    </row>
    <row r="88" spans="1:9" s="21" customFormat="1" ht="21.75">
      <c r="A88" s="438" t="s">
        <v>280</v>
      </c>
      <c r="B88" s="438"/>
      <c r="C88" s="438"/>
      <c r="D88" s="438"/>
      <c r="E88" s="438"/>
      <c r="F88" s="438"/>
      <c r="G88" s="438"/>
      <c r="H88" s="131"/>
      <c r="I88" s="132"/>
    </row>
    <row r="89" spans="1:9" s="103" customFormat="1" ht="18.75" customHeight="1">
      <c r="A89" s="479" t="s">
        <v>0</v>
      </c>
      <c r="B89" s="107"/>
      <c r="C89" s="107" t="s">
        <v>188</v>
      </c>
      <c r="D89" s="107"/>
      <c r="E89" s="480" t="s">
        <v>16</v>
      </c>
      <c r="F89" s="480"/>
      <c r="G89" s="480" t="s">
        <v>193</v>
      </c>
      <c r="H89" s="480"/>
      <c r="I89" s="107"/>
    </row>
    <row r="90" spans="1:9" s="103" customFormat="1" ht="18.75" customHeight="1">
      <c r="A90" s="431"/>
      <c r="B90" s="45" t="s">
        <v>187</v>
      </c>
      <c r="C90" s="45" t="s">
        <v>189</v>
      </c>
      <c r="D90" s="45" t="s">
        <v>10</v>
      </c>
      <c r="E90" s="480"/>
      <c r="F90" s="480"/>
      <c r="G90" s="480"/>
      <c r="H90" s="480"/>
      <c r="I90" s="45" t="s">
        <v>12</v>
      </c>
    </row>
    <row r="91" spans="1:9" s="103" customFormat="1" ht="18.75" customHeight="1">
      <c r="A91" s="432"/>
      <c r="B91" s="108"/>
      <c r="C91" s="108" t="s">
        <v>190</v>
      </c>
      <c r="D91" s="108"/>
      <c r="E91" s="109" t="s">
        <v>191</v>
      </c>
      <c r="F91" s="108" t="s">
        <v>192</v>
      </c>
      <c r="G91" s="108" t="s">
        <v>194</v>
      </c>
      <c r="H91" s="108" t="s">
        <v>195</v>
      </c>
      <c r="I91" s="108"/>
    </row>
    <row r="92" spans="1:9" s="59" customFormat="1" ht="21.75">
      <c r="A92" s="83">
        <v>1</v>
      </c>
      <c r="B92" s="168" t="s">
        <v>240</v>
      </c>
      <c r="C92" s="84" t="s">
        <v>292</v>
      </c>
      <c r="D92" s="84" t="s">
        <v>59</v>
      </c>
      <c r="E92" s="169">
        <v>30000</v>
      </c>
      <c r="F92" s="173">
        <v>21000</v>
      </c>
      <c r="G92" s="173">
        <f aca="true" t="shared" si="1" ref="G92:G98">E92-F92</f>
        <v>9000</v>
      </c>
      <c r="H92" s="173">
        <f aca="true" t="shared" si="2" ref="H92:H98">G92*100/E92</f>
        <v>30</v>
      </c>
      <c r="I92" s="86"/>
    </row>
    <row r="93" spans="1:9" s="59" customFormat="1" ht="21.75">
      <c r="A93" s="87">
        <v>2</v>
      </c>
      <c r="B93" s="160" t="s">
        <v>241</v>
      </c>
      <c r="C93" s="88" t="s">
        <v>293</v>
      </c>
      <c r="D93" s="88" t="s">
        <v>59</v>
      </c>
      <c r="E93" s="160">
        <v>5000</v>
      </c>
      <c r="F93" s="89">
        <v>5000</v>
      </c>
      <c r="G93" s="89">
        <f t="shared" si="1"/>
        <v>0</v>
      </c>
      <c r="H93" s="89">
        <f t="shared" si="2"/>
        <v>0</v>
      </c>
      <c r="I93" s="91"/>
    </row>
    <row r="94" spans="1:9" s="59" customFormat="1" ht="21.75">
      <c r="A94" s="87">
        <v>3</v>
      </c>
      <c r="B94" s="160" t="s">
        <v>242</v>
      </c>
      <c r="C94" s="88" t="s">
        <v>294</v>
      </c>
      <c r="D94" s="88" t="s">
        <v>59</v>
      </c>
      <c r="E94" s="160">
        <v>6000</v>
      </c>
      <c r="F94" s="89">
        <v>6000</v>
      </c>
      <c r="G94" s="89">
        <f t="shared" si="1"/>
        <v>0</v>
      </c>
      <c r="H94" s="89">
        <f t="shared" si="2"/>
        <v>0</v>
      </c>
      <c r="I94" s="91"/>
    </row>
    <row r="95" spans="1:9" s="59" customFormat="1" ht="21.75">
      <c r="A95" s="87">
        <v>4</v>
      </c>
      <c r="B95" s="165" t="s">
        <v>234</v>
      </c>
      <c r="C95" s="88" t="s">
        <v>288</v>
      </c>
      <c r="D95" s="88" t="s">
        <v>59</v>
      </c>
      <c r="E95" s="160">
        <v>10000</v>
      </c>
      <c r="F95" s="89">
        <v>10000</v>
      </c>
      <c r="G95" s="89">
        <f t="shared" si="1"/>
        <v>0</v>
      </c>
      <c r="H95" s="89">
        <f t="shared" si="2"/>
        <v>0</v>
      </c>
      <c r="I95" s="91"/>
    </row>
    <row r="96" spans="1:9" s="59" customFormat="1" ht="21.75">
      <c r="A96" s="87">
        <v>5</v>
      </c>
      <c r="B96" s="165" t="s">
        <v>235</v>
      </c>
      <c r="C96" s="88" t="s">
        <v>289</v>
      </c>
      <c r="D96" s="88" t="s">
        <v>59</v>
      </c>
      <c r="E96" s="160">
        <v>10000</v>
      </c>
      <c r="F96" s="89">
        <v>10000</v>
      </c>
      <c r="G96" s="89">
        <f t="shared" si="1"/>
        <v>0</v>
      </c>
      <c r="H96" s="89">
        <f t="shared" si="2"/>
        <v>0</v>
      </c>
      <c r="I96" s="91"/>
    </row>
    <row r="97" spans="1:9" s="59" customFormat="1" ht="21.75">
      <c r="A97" s="87">
        <v>6</v>
      </c>
      <c r="B97" s="165" t="s">
        <v>236</v>
      </c>
      <c r="C97" s="88" t="s">
        <v>290</v>
      </c>
      <c r="D97" s="88" t="s">
        <v>59</v>
      </c>
      <c r="E97" s="160">
        <v>5000</v>
      </c>
      <c r="F97" s="89">
        <v>5000</v>
      </c>
      <c r="G97" s="89">
        <f t="shared" si="1"/>
        <v>0</v>
      </c>
      <c r="H97" s="89">
        <f t="shared" si="2"/>
        <v>0</v>
      </c>
      <c r="I97" s="91"/>
    </row>
    <row r="98" spans="1:9" s="59" customFormat="1" ht="21.75">
      <c r="A98" s="87">
        <v>7</v>
      </c>
      <c r="B98" s="165" t="s">
        <v>232</v>
      </c>
      <c r="C98" s="88" t="s">
        <v>291</v>
      </c>
      <c r="D98" s="88" t="s">
        <v>59</v>
      </c>
      <c r="E98" s="160">
        <v>25500</v>
      </c>
      <c r="F98" s="89">
        <v>25500</v>
      </c>
      <c r="G98" s="89">
        <f t="shared" si="1"/>
        <v>0</v>
      </c>
      <c r="H98" s="89">
        <f t="shared" si="2"/>
        <v>0</v>
      </c>
      <c r="I98" s="91"/>
    </row>
    <row r="99" spans="1:9" s="59" customFormat="1" ht="21.75">
      <c r="A99" s="87"/>
      <c r="B99" s="160" t="s">
        <v>233</v>
      </c>
      <c r="C99" s="87"/>
      <c r="D99" s="88"/>
      <c r="E99" s="160"/>
      <c r="F99" s="89"/>
      <c r="G99" s="89"/>
      <c r="H99" s="89"/>
      <c r="I99" s="92"/>
    </row>
    <row r="100" spans="1:9" s="59" customFormat="1" ht="21.75">
      <c r="A100" s="87">
        <v>8</v>
      </c>
      <c r="B100" s="165" t="s">
        <v>237</v>
      </c>
      <c r="C100" s="87">
        <v>122</v>
      </c>
      <c r="D100" s="88" t="s">
        <v>59</v>
      </c>
      <c r="E100" s="160">
        <v>80000</v>
      </c>
      <c r="F100" s="89">
        <v>80000</v>
      </c>
      <c r="G100" s="89">
        <f>E100-F100</f>
        <v>0</v>
      </c>
      <c r="H100" s="89">
        <f>G100*100/E100</f>
        <v>0</v>
      </c>
      <c r="I100" s="91"/>
    </row>
    <row r="101" spans="1:9" s="59" customFormat="1" ht="21.75">
      <c r="A101" s="87">
        <v>9</v>
      </c>
      <c r="B101" s="165" t="s">
        <v>239</v>
      </c>
      <c r="C101" s="87">
        <v>123</v>
      </c>
      <c r="D101" s="87"/>
      <c r="E101" s="160">
        <v>90000</v>
      </c>
      <c r="F101" s="89">
        <v>87900</v>
      </c>
      <c r="G101" s="89">
        <f>E101-F101</f>
        <v>2100</v>
      </c>
      <c r="H101" s="89">
        <f>G101*100/E101</f>
        <v>2.3333333333333335</v>
      </c>
      <c r="I101" s="91"/>
    </row>
    <row r="102" spans="1:9" s="59" customFormat="1" ht="21.75">
      <c r="A102" s="87"/>
      <c r="B102" s="166" t="s">
        <v>238</v>
      </c>
      <c r="C102" s="88"/>
      <c r="D102" s="88"/>
      <c r="E102" s="160"/>
      <c r="F102" s="89"/>
      <c r="G102" s="89"/>
      <c r="H102" s="89"/>
      <c r="I102" s="91"/>
    </row>
    <row r="103" spans="1:9" s="59" customFormat="1" ht="21.75">
      <c r="A103" s="87"/>
      <c r="B103" s="166" t="s">
        <v>275</v>
      </c>
      <c r="C103" s="87"/>
      <c r="D103" s="87"/>
      <c r="E103" s="160"/>
      <c r="F103" s="89"/>
      <c r="G103" s="89"/>
      <c r="H103" s="89"/>
      <c r="I103" s="91"/>
    </row>
    <row r="104" spans="1:9" s="59" customFormat="1" ht="21.75">
      <c r="A104" s="87">
        <v>10</v>
      </c>
      <c r="B104" s="165" t="s">
        <v>244</v>
      </c>
      <c r="C104" s="87">
        <v>127</v>
      </c>
      <c r="D104" s="88" t="s">
        <v>59</v>
      </c>
      <c r="E104" s="160">
        <v>5000</v>
      </c>
      <c r="F104" s="89">
        <v>3500</v>
      </c>
      <c r="G104" s="89">
        <f>E104-F104</f>
        <v>1500</v>
      </c>
      <c r="H104" s="89">
        <f>G104*100/E104</f>
        <v>30</v>
      </c>
      <c r="I104" s="91"/>
    </row>
    <row r="105" spans="1:9" s="59" customFormat="1" ht="21.75">
      <c r="A105" s="87">
        <v>11</v>
      </c>
      <c r="B105" s="165" t="s">
        <v>246</v>
      </c>
      <c r="C105" s="87">
        <v>128</v>
      </c>
      <c r="D105" s="88" t="s">
        <v>59</v>
      </c>
      <c r="E105" s="160">
        <v>2000</v>
      </c>
      <c r="F105" s="89">
        <v>2000</v>
      </c>
      <c r="G105" s="89">
        <f>E105-F105</f>
        <v>0</v>
      </c>
      <c r="H105" s="89">
        <f>G105*100/E105</f>
        <v>0</v>
      </c>
      <c r="I105" s="91"/>
    </row>
    <row r="106" spans="1:9" s="59" customFormat="1" ht="21.75">
      <c r="A106" s="87">
        <v>12</v>
      </c>
      <c r="B106" s="165" t="s">
        <v>247</v>
      </c>
      <c r="C106" s="87">
        <v>129</v>
      </c>
      <c r="D106" s="87" t="s">
        <v>66</v>
      </c>
      <c r="E106" s="160">
        <v>121500</v>
      </c>
      <c r="F106" s="89">
        <v>75075</v>
      </c>
      <c r="G106" s="89">
        <f>E106-F106</f>
        <v>46425</v>
      </c>
      <c r="H106" s="89">
        <f>G106*100/E106</f>
        <v>38.20987654320987</v>
      </c>
      <c r="I106" s="91"/>
    </row>
    <row r="107" spans="1:9" s="59" customFormat="1" ht="21.75">
      <c r="A107" s="87"/>
      <c r="B107" s="160" t="s">
        <v>248</v>
      </c>
      <c r="C107" s="87"/>
      <c r="D107" s="87"/>
      <c r="E107" s="160"/>
      <c r="F107" s="89"/>
      <c r="G107" s="89"/>
      <c r="H107" s="89"/>
      <c r="I107" s="91"/>
    </row>
    <row r="108" spans="1:9" s="59" customFormat="1" ht="21.75">
      <c r="A108" s="87">
        <v>13</v>
      </c>
      <c r="B108" s="163" t="s">
        <v>251</v>
      </c>
      <c r="C108" s="87">
        <v>131</v>
      </c>
      <c r="D108" s="87" t="s">
        <v>66</v>
      </c>
      <c r="E108" s="160">
        <v>214400</v>
      </c>
      <c r="F108" s="89">
        <v>190816</v>
      </c>
      <c r="G108" s="89">
        <f>E108-F108</f>
        <v>23584</v>
      </c>
      <c r="H108" s="89">
        <f>G108*100/E108</f>
        <v>11</v>
      </c>
      <c r="I108" s="91"/>
    </row>
    <row r="109" spans="1:9" s="59" customFormat="1" ht="21.75">
      <c r="A109" s="87"/>
      <c r="B109" s="163" t="s">
        <v>252</v>
      </c>
      <c r="C109" s="87"/>
      <c r="D109" s="87"/>
      <c r="E109" s="160"/>
      <c r="F109" s="89"/>
      <c r="G109" s="89"/>
      <c r="H109" s="89"/>
      <c r="I109" s="91"/>
    </row>
    <row r="110" spans="1:9" s="59" customFormat="1" ht="21.75">
      <c r="A110" s="87"/>
      <c r="B110" s="163" t="s">
        <v>249</v>
      </c>
      <c r="C110" s="87"/>
      <c r="D110" s="87"/>
      <c r="E110" s="160"/>
      <c r="F110" s="89"/>
      <c r="G110" s="89"/>
      <c r="H110" s="89"/>
      <c r="I110" s="91"/>
    </row>
    <row r="111" spans="1:9" s="59" customFormat="1" ht="21.75">
      <c r="A111" s="87"/>
      <c r="B111" s="163" t="s">
        <v>250</v>
      </c>
      <c r="C111" s="87"/>
      <c r="D111" s="87"/>
      <c r="E111" s="160"/>
      <c r="F111" s="89"/>
      <c r="G111" s="89"/>
      <c r="H111" s="89"/>
      <c r="I111" s="91"/>
    </row>
    <row r="112" spans="1:9" s="59" customFormat="1" ht="21.75">
      <c r="A112" s="87">
        <v>14</v>
      </c>
      <c r="B112" s="163" t="s">
        <v>276</v>
      </c>
      <c r="C112" s="87">
        <v>133</v>
      </c>
      <c r="D112" s="88" t="s">
        <v>59</v>
      </c>
      <c r="E112" s="160">
        <v>90000</v>
      </c>
      <c r="F112" s="89">
        <v>90000</v>
      </c>
      <c r="G112" s="89">
        <f>E112-F112</f>
        <v>0</v>
      </c>
      <c r="H112" s="89">
        <f>G112*100/E112</f>
        <v>0</v>
      </c>
      <c r="I112" s="91"/>
    </row>
    <row r="113" spans="1:9" s="59" customFormat="1" ht="21.75">
      <c r="A113" s="94"/>
      <c r="B113" s="172" t="s">
        <v>253</v>
      </c>
      <c r="C113" s="94"/>
      <c r="D113" s="94"/>
      <c r="E113" s="167"/>
      <c r="F113" s="148"/>
      <c r="G113" s="148"/>
      <c r="H113" s="148"/>
      <c r="I113" s="96"/>
    </row>
    <row r="114" spans="1:9" s="59" customFormat="1" ht="21.75">
      <c r="A114" s="97"/>
      <c r="B114" s="170"/>
      <c r="C114" s="97"/>
      <c r="D114" s="97"/>
      <c r="E114" s="171"/>
      <c r="F114" s="101"/>
      <c r="G114" s="101"/>
      <c r="H114" s="101"/>
      <c r="I114" s="102"/>
    </row>
    <row r="115" spans="1:9" s="21" customFormat="1" ht="21.75">
      <c r="A115" s="438" t="s">
        <v>281</v>
      </c>
      <c r="B115" s="438"/>
      <c r="C115" s="438"/>
      <c r="D115" s="438"/>
      <c r="E115" s="438"/>
      <c r="F115" s="438"/>
      <c r="G115" s="438"/>
      <c r="H115" s="438"/>
      <c r="I115" s="438"/>
    </row>
    <row r="116" spans="1:9" s="21" customFormat="1" ht="21.75">
      <c r="A116" s="438" t="s">
        <v>280</v>
      </c>
      <c r="B116" s="438"/>
      <c r="C116" s="438"/>
      <c r="D116" s="438"/>
      <c r="E116" s="438"/>
      <c r="F116" s="438"/>
      <c r="G116" s="438"/>
      <c r="H116" s="131"/>
      <c r="I116" s="132"/>
    </row>
    <row r="117" spans="1:9" s="103" customFormat="1" ht="18.75" customHeight="1">
      <c r="A117" s="479" t="s">
        <v>0</v>
      </c>
      <c r="B117" s="107"/>
      <c r="C117" s="107" t="s">
        <v>188</v>
      </c>
      <c r="D117" s="107"/>
      <c r="E117" s="480" t="s">
        <v>16</v>
      </c>
      <c r="F117" s="480"/>
      <c r="G117" s="480" t="s">
        <v>193</v>
      </c>
      <c r="H117" s="480"/>
      <c r="I117" s="107"/>
    </row>
    <row r="118" spans="1:9" s="103" customFormat="1" ht="18.75" customHeight="1">
      <c r="A118" s="431"/>
      <c r="B118" s="45" t="s">
        <v>187</v>
      </c>
      <c r="C118" s="45" t="s">
        <v>189</v>
      </c>
      <c r="D118" s="45" t="s">
        <v>10</v>
      </c>
      <c r="E118" s="480"/>
      <c r="F118" s="480"/>
      <c r="G118" s="480"/>
      <c r="H118" s="480"/>
      <c r="I118" s="45" t="s">
        <v>12</v>
      </c>
    </row>
    <row r="119" spans="1:9" s="103" customFormat="1" ht="18.75" customHeight="1">
      <c r="A119" s="432"/>
      <c r="B119" s="108"/>
      <c r="C119" s="108" t="s">
        <v>190</v>
      </c>
      <c r="D119" s="108"/>
      <c r="E119" s="109" t="s">
        <v>191</v>
      </c>
      <c r="F119" s="108" t="s">
        <v>192</v>
      </c>
      <c r="G119" s="108" t="s">
        <v>194</v>
      </c>
      <c r="H119" s="108" t="s">
        <v>195</v>
      </c>
      <c r="I119" s="108"/>
    </row>
    <row r="120" spans="1:9" s="59" customFormat="1" ht="21.75">
      <c r="A120" s="87">
        <v>15</v>
      </c>
      <c r="B120" s="163" t="s">
        <v>255</v>
      </c>
      <c r="C120" s="87">
        <v>134</v>
      </c>
      <c r="D120" s="88" t="s">
        <v>59</v>
      </c>
      <c r="E120" s="160">
        <v>38000</v>
      </c>
      <c r="F120" s="89">
        <v>38000</v>
      </c>
      <c r="G120" s="89">
        <f>E120-F120</f>
        <v>0</v>
      </c>
      <c r="H120" s="89">
        <f>G120*100/E120</f>
        <v>0</v>
      </c>
      <c r="I120" s="91"/>
    </row>
    <row r="121" spans="1:9" s="59" customFormat="1" ht="21.75">
      <c r="A121" s="87"/>
      <c r="B121" s="163" t="s">
        <v>254</v>
      </c>
      <c r="C121" s="87"/>
      <c r="D121" s="87"/>
      <c r="E121" s="160"/>
      <c r="F121" s="89"/>
      <c r="G121" s="89"/>
      <c r="H121" s="89"/>
      <c r="I121" s="91"/>
    </row>
    <row r="122" spans="1:9" s="59" customFormat="1" ht="21.75">
      <c r="A122" s="87">
        <v>16</v>
      </c>
      <c r="B122" s="163" t="s">
        <v>256</v>
      </c>
      <c r="C122" s="87">
        <v>135</v>
      </c>
      <c r="D122" s="88" t="s">
        <v>59</v>
      </c>
      <c r="E122" s="160">
        <v>47800</v>
      </c>
      <c r="F122" s="89">
        <v>47800</v>
      </c>
      <c r="G122" s="89">
        <f>E122-F122</f>
        <v>0</v>
      </c>
      <c r="H122" s="89">
        <f>G122*100/E122</f>
        <v>0</v>
      </c>
      <c r="I122" s="91"/>
    </row>
    <row r="123" spans="1:9" s="59" customFormat="1" ht="21.75">
      <c r="A123" s="87"/>
      <c r="B123" s="163" t="s">
        <v>257</v>
      </c>
      <c r="C123" s="87"/>
      <c r="D123" s="87"/>
      <c r="E123" s="160"/>
      <c r="F123" s="89"/>
      <c r="G123" s="89"/>
      <c r="H123" s="89"/>
      <c r="I123" s="91"/>
    </row>
    <row r="124" spans="1:9" s="59" customFormat="1" ht="21.75">
      <c r="A124" s="87"/>
      <c r="B124" s="163" t="s">
        <v>258</v>
      </c>
      <c r="C124" s="87"/>
      <c r="D124" s="87"/>
      <c r="E124" s="160"/>
      <c r="F124" s="89"/>
      <c r="G124" s="89"/>
      <c r="H124" s="89"/>
      <c r="I124" s="91"/>
    </row>
    <row r="125" spans="1:9" s="59" customFormat="1" ht="21.75">
      <c r="A125" s="87">
        <v>17</v>
      </c>
      <c r="B125" s="163" t="s">
        <v>259</v>
      </c>
      <c r="C125" s="87">
        <v>136</v>
      </c>
      <c r="D125" s="87" t="s">
        <v>66</v>
      </c>
      <c r="E125" s="160">
        <v>251000</v>
      </c>
      <c r="F125" s="89">
        <v>161040</v>
      </c>
      <c r="G125" s="89">
        <f>E125-F125</f>
        <v>89960</v>
      </c>
      <c r="H125" s="89">
        <f>G125*100/E125</f>
        <v>35.8406374501992</v>
      </c>
      <c r="I125" s="91"/>
    </row>
    <row r="126" spans="1:9" s="59" customFormat="1" ht="21.75">
      <c r="A126" s="87"/>
      <c r="B126" s="163" t="s">
        <v>277</v>
      </c>
      <c r="C126" s="87"/>
      <c r="D126" s="87"/>
      <c r="E126" s="160"/>
      <c r="F126" s="89"/>
      <c r="G126" s="89"/>
      <c r="H126" s="89"/>
      <c r="I126" s="91"/>
    </row>
    <row r="127" spans="1:9" s="59" customFormat="1" ht="21.75">
      <c r="A127" s="87">
        <v>18</v>
      </c>
      <c r="B127" s="163" t="s">
        <v>278</v>
      </c>
      <c r="C127" s="87">
        <v>137</v>
      </c>
      <c r="D127" s="87" t="s">
        <v>66</v>
      </c>
      <c r="E127" s="160">
        <v>148900</v>
      </c>
      <c r="F127" s="89">
        <v>92400</v>
      </c>
      <c r="G127" s="89">
        <f>E127-F127</f>
        <v>56500</v>
      </c>
      <c r="H127" s="89">
        <f>G127*100/E127</f>
        <v>37.944929482874414</v>
      </c>
      <c r="I127" s="91"/>
    </row>
    <row r="128" spans="1:9" s="59" customFormat="1" ht="21.75">
      <c r="A128" s="87"/>
      <c r="B128" s="163" t="s">
        <v>260</v>
      </c>
      <c r="C128" s="87"/>
      <c r="D128" s="87"/>
      <c r="E128" s="160"/>
      <c r="F128" s="89"/>
      <c r="G128" s="89"/>
      <c r="H128" s="89"/>
      <c r="I128" s="91"/>
    </row>
    <row r="129" spans="1:9" s="59" customFormat="1" ht="21.75">
      <c r="A129" s="87">
        <v>19</v>
      </c>
      <c r="B129" s="163" t="s">
        <v>262</v>
      </c>
      <c r="C129" s="87">
        <v>139</v>
      </c>
      <c r="D129" s="87" t="s">
        <v>66</v>
      </c>
      <c r="E129" s="160">
        <v>174900</v>
      </c>
      <c r="F129" s="93">
        <v>109500</v>
      </c>
      <c r="G129" s="89">
        <f>E129-F129</f>
        <v>65400</v>
      </c>
      <c r="H129" s="89">
        <f>G129*100/E129</f>
        <v>37.39279588336192</v>
      </c>
      <c r="I129" s="91"/>
    </row>
    <row r="130" spans="1:9" s="59" customFormat="1" ht="21.75">
      <c r="A130" s="87"/>
      <c r="B130" s="163" t="s">
        <v>261</v>
      </c>
      <c r="C130" s="87"/>
      <c r="D130" s="87"/>
      <c r="E130" s="160"/>
      <c r="F130" s="93"/>
      <c r="G130" s="89"/>
      <c r="H130" s="89"/>
      <c r="I130" s="91"/>
    </row>
    <row r="131" spans="1:9" s="59" customFormat="1" ht="21.75">
      <c r="A131" s="87">
        <v>20</v>
      </c>
      <c r="B131" s="163" t="s">
        <v>264</v>
      </c>
      <c r="C131" s="87">
        <v>140</v>
      </c>
      <c r="D131" s="87" t="s">
        <v>66</v>
      </c>
      <c r="E131" s="160">
        <v>237100</v>
      </c>
      <c r="F131" s="93">
        <v>149160</v>
      </c>
      <c r="G131" s="89">
        <f>E131-F131</f>
        <v>87940</v>
      </c>
      <c r="H131" s="89">
        <f>G131*100/E131</f>
        <v>37.08983551244201</v>
      </c>
      <c r="I131" s="91"/>
    </row>
    <row r="132" spans="1:9" s="59" customFormat="1" ht="21.75">
      <c r="A132" s="87"/>
      <c r="B132" s="163" t="s">
        <v>263</v>
      </c>
      <c r="C132" s="87"/>
      <c r="D132" s="87"/>
      <c r="E132" s="160"/>
      <c r="F132" s="93"/>
      <c r="G132" s="89"/>
      <c r="H132" s="89"/>
      <c r="I132" s="91"/>
    </row>
    <row r="133" spans="1:9" s="59" customFormat="1" ht="21.75">
      <c r="A133" s="87">
        <v>21</v>
      </c>
      <c r="B133" s="163" t="s">
        <v>265</v>
      </c>
      <c r="C133" s="87">
        <v>143</v>
      </c>
      <c r="D133" s="87" t="s">
        <v>66</v>
      </c>
      <c r="E133" s="160">
        <v>116900</v>
      </c>
      <c r="F133" s="93">
        <v>66000</v>
      </c>
      <c r="G133" s="89">
        <f>E133-F133</f>
        <v>50900</v>
      </c>
      <c r="H133" s="89">
        <f>G133*100/E133</f>
        <v>43.541488451668094</v>
      </c>
      <c r="I133" s="91"/>
    </row>
    <row r="134" spans="1:9" s="59" customFormat="1" ht="21.75">
      <c r="A134" s="87"/>
      <c r="B134" s="163" t="s">
        <v>266</v>
      </c>
      <c r="C134" s="87"/>
      <c r="D134" s="87"/>
      <c r="E134" s="160"/>
      <c r="F134" s="93"/>
      <c r="G134" s="89"/>
      <c r="H134" s="89"/>
      <c r="I134" s="91"/>
    </row>
    <row r="135" spans="1:9" s="59" customFormat="1" ht="21.75">
      <c r="A135" s="87"/>
      <c r="B135" s="163" t="s">
        <v>267</v>
      </c>
      <c r="C135" s="87"/>
      <c r="D135" s="87"/>
      <c r="E135" s="160"/>
      <c r="F135" s="93"/>
      <c r="G135" s="89"/>
      <c r="H135" s="89"/>
      <c r="I135" s="91"/>
    </row>
    <row r="136" spans="1:9" s="59" customFormat="1" ht="21.75">
      <c r="A136" s="87"/>
      <c r="B136" s="163" t="s">
        <v>268</v>
      </c>
      <c r="C136" s="87"/>
      <c r="D136" s="87"/>
      <c r="E136" s="160"/>
      <c r="F136" s="93"/>
      <c r="G136" s="89"/>
      <c r="H136" s="89"/>
      <c r="I136" s="91"/>
    </row>
    <row r="137" spans="1:9" s="59" customFormat="1" ht="21.75">
      <c r="A137" s="87"/>
      <c r="B137" s="163" t="s">
        <v>269</v>
      </c>
      <c r="C137" s="87"/>
      <c r="D137" s="87"/>
      <c r="E137" s="160"/>
      <c r="F137" s="93"/>
      <c r="G137" s="89"/>
      <c r="H137" s="89"/>
      <c r="I137" s="91"/>
    </row>
    <row r="138" spans="1:9" s="59" customFormat="1" ht="21.75">
      <c r="A138" s="87">
        <v>22</v>
      </c>
      <c r="B138" s="163" t="s">
        <v>279</v>
      </c>
      <c r="C138" s="87">
        <v>145</v>
      </c>
      <c r="D138" s="87" t="s">
        <v>66</v>
      </c>
      <c r="E138" s="160">
        <v>106700</v>
      </c>
      <c r="F138" s="93">
        <v>64350</v>
      </c>
      <c r="G138" s="89">
        <f>E138-F138</f>
        <v>42350</v>
      </c>
      <c r="H138" s="89">
        <f>G138*100/E138</f>
        <v>39.69072164948454</v>
      </c>
      <c r="I138" s="91"/>
    </row>
    <row r="139" spans="1:9" s="59" customFormat="1" ht="21.75">
      <c r="A139" s="87"/>
      <c r="B139" s="163" t="s">
        <v>270</v>
      </c>
      <c r="C139" s="87"/>
      <c r="D139" s="87"/>
      <c r="E139" s="160"/>
      <c r="F139" s="93"/>
      <c r="G139" s="89"/>
      <c r="H139" s="89"/>
      <c r="I139" s="91"/>
    </row>
    <row r="140" spans="1:9" s="59" customFormat="1" ht="21.75">
      <c r="A140" s="87">
        <v>23</v>
      </c>
      <c r="B140" s="163" t="s">
        <v>271</v>
      </c>
      <c r="C140" s="87">
        <v>146</v>
      </c>
      <c r="D140" s="88" t="s">
        <v>59</v>
      </c>
      <c r="E140" s="160">
        <v>69200</v>
      </c>
      <c r="F140" s="93">
        <v>69200</v>
      </c>
      <c r="G140" s="89">
        <f>E140-F140</f>
        <v>0</v>
      </c>
      <c r="H140" s="89">
        <f>G140*100/E140</f>
        <v>0</v>
      </c>
      <c r="I140" s="91"/>
    </row>
    <row r="141" spans="1:9" s="59" customFormat="1" ht="21.75">
      <c r="A141" s="87"/>
      <c r="B141" s="163" t="s">
        <v>272</v>
      </c>
      <c r="C141" s="87"/>
      <c r="D141" s="87"/>
      <c r="E141" s="160"/>
      <c r="F141" s="93"/>
      <c r="G141" s="89"/>
      <c r="H141" s="89"/>
      <c r="I141" s="91"/>
    </row>
    <row r="142" spans="1:9" s="59" customFormat="1" ht="22.5" thickBot="1">
      <c r="A142" s="94"/>
      <c r="B142" s="120" t="s">
        <v>203</v>
      </c>
      <c r="C142" s="94"/>
      <c r="D142" s="94"/>
      <c r="E142" s="117">
        <f>SUM(E92:E141)</f>
        <v>1884900</v>
      </c>
      <c r="F142" s="118">
        <f>SUM(F92:F140)</f>
        <v>1409241</v>
      </c>
      <c r="G142" s="118">
        <f>SUM(G92:G140)</f>
        <v>475659</v>
      </c>
      <c r="H142" s="146">
        <f>G142*100/E142</f>
        <v>25.235237943657488</v>
      </c>
      <c r="I142" s="119"/>
    </row>
    <row r="143" spans="1:9" s="59" customFormat="1" ht="22.5" thickTop="1">
      <c r="A143" s="97"/>
      <c r="B143" s="175"/>
      <c r="C143" s="97"/>
      <c r="D143" s="97"/>
      <c r="E143" s="123"/>
      <c r="F143" s="124"/>
      <c r="G143" s="124"/>
      <c r="H143" s="176"/>
      <c r="I143" s="102"/>
    </row>
    <row r="144" spans="1:9" s="59" customFormat="1" ht="21.75">
      <c r="A144" s="97"/>
      <c r="B144" s="175"/>
      <c r="C144" s="97"/>
      <c r="D144" s="97"/>
      <c r="E144" s="123"/>
      <c r="F144" s="124"/>
      <c r="G144" s="124"/>
      <c r="H144" s="176"/>
      <c r="I144" s="102"/>
    </row>
    <row r="145" spans="1:9" s="59" customFormat="1" ht="21.75">
      <c r="A145" s="126" t="s">
        <v>207</v>
      </c>
      <c r="B145" s="125" t="s">
        <v>208</v>
      </c>
      <c r="C145" s="97"/>
      <c r="D145" s="97"/>
      <c r="E145" s="123"/>
      <c r="F145" s="124"/>
      <c r="G145" s="124"/>
      <c r="H145" s="101"/>
      <c r="I145" s="102"/>
    </row>
    <row r="146" spans="1:9" s="59" customFormat="1" ht="21.75">
      <c r="A146" s="97"/>
      <c r="B146" s="125" t="s">
        <v>212</v>
      </c>
      <c r="C146" s="174" t="s">
        <v>283</v>
      </c>
      <c r="D146" s="126" t="s">
        <v>99</v>
      </c>
      <c r="E146" s="123"/>
      <c r="F146" s="124"/>
      <c r="G146" s="124"/>
      <c r="H146" s="101"/>
      <c r="I146" s="102"/>
    </row>
    <row r="147" spans="1:9" s="59" customFormat="1" ht="21.75">
      <c r="A147" s="97"/>
      <c r="B147" s="98"/>
      <c r="C147" s="129" t="s">
        <v>282</v>
      </c>
      <c r="D147" s="129"/>
      <c r="E147" s="98"/>
      <c r="F147" s="97"/>
      <c r="G147" s="100"/>
      <c r="H147" s="101"/>
      <c r="I147" s="102"/>
    </row>
    <row r="148" spans="1:9" s="59" customFormat="1" ht="21.75">
      <c r="A148" s="97"/>
      <c r="B148" s="127" t="s">
        <v>211</v>
      </c>
      <c r="C148" s="99"/>
      <c r="D148" s="99"/>
      <c r="E148" s="98"/>
      <c r="F148" s="478" t="s">
        <v>216</v>
      </c>
      <c r="G148" s="478"/>
      <c r="H148" s="101"/>
      <c r="I148" s="102"/>
    </row>
    <row r="149" spans="1:6" s="59" customFormat="1" ht="21.75">
      <c r="A149" s="476" t="s">
        <v>217</v>
      </c>
      <c r="B149" s="476"/>
      <c r="C149" s="105"/>
      <c r="E149" s="105"/>
      <c r="F149" s="106" t="s">
        <v>218</v>
      </c>
    </row>
    <row r="150" spans="1:9" s="59" customFormat="1" ht="21.75">
      <c r="A150" s="477"/>
      <c r="B150" s="477"/>
      <c r="C150" s="105"/>
      <c r="E150" s="105"/>
      <c r="F150" s="105" t="s">
        <v>284</v>
      </c>
      <c r="I150" s="105"/>
    </row>
    <row r="151" spans="1:8" s="59" customFormat="1" ht="21.75">
      <c r="A151" s="130"/>
      <c r="B151" s="79"/>
      <c r="E151" s="104"/>
      <c r="F151" s="79" t="s">
        <v>220</v>
      </c>
      <c r="H151" s="104"/>
    </row>
    <row r="152" spans="1:8" s="59" customFormat="1" ht="21.75">
      <c r="A152" s="103"/>
      <c r="E152" s="104"/>
      <c r="H152" s="104"/>
    </row>
    <row r="153" spans="4:5" s="59" customFormat="1" ht="21.75">
      <c r="D153" s="149"/>
      <c r="E153" s="104"/>
    </row>
    <row r="154" s="59" customFormat="1" ht="21.75">
      <c r="E154" s="104"/>
    </row>
    <row r="155" s="59" customFormat="1" ht="21.75">
      <c r="E155" s="104"/>
    </row>
    <row r="156" s="59" customFormat="1" ht="21.75">
      <c r="E156" s="104"/>
    </row>
    <row r="157" s="59" customFormat="1" ht="21.75">
      <c r="E157" s="104"/>
    </row>
    <row r="158" s="59" customFormat="1" ht="21.75">
      <c r="E158" s="104"/>
    </row>
    <row r="159" s="59" customFormat="1" ht="21.75">
      <c r="E159" s="104"/>
    </row>
    <row r="160" s="59" customFormat="1" ht="21.75">
      <c r="E160" s="104"/>
    </row>
  </sheetData>
  <sheetProtection/>
  <mergeCells count="26">
    <mergeCell ref="A150:B150"/>
    <mergeCell ref="A115:I115"/>
    <mergeCell ref="A116:G116"/>
    <mergeCell ref="A117:A119"/>
    <mergeCell ref="E117:F118"/>
    <mergeCell ref="G117:H118"/>
    <mergeCell ref="F148:G148"/>
    <mergeCell ref="A149:B149"/>
    <mergeCell ref="A87:I87"/>
    <mergeCell ref="A88:G88"/>
    <mergeCell ref="A89:A91"/>
    <mergeCell ref="E89:F90"/>
    <mergeCell ref="G89:H90"/>
    <mergeCell ref="A2:I2"/>
    <mergeCell ref="A4:A6"/>
    <mergeCell ref="A3:G3"/>
    <mergeCell ref="E4:F5"/>
    <mergeCell ref="G4:H5"/>
    <mergeCell ref="A56:B56"/>
    <mergeCell ref="A57:B57"/>
    <mergeCell ref="F55:G55"/>
    <mergeCell ref="A29:I29"/>
    <mergeCell ref="A30:G30"/>
    <mergeCell ref="A31:A33"/>
    <mergeCell ref="E31:F32"/>
    <mergeCell ref="G31:H32"/>
  </mergeCells>
  <printOptions horizontalCentered="1"/>
  <pageMargins left="0.17" right="0.17" top="0.19" bottom="0.13" header="0.16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NOPPASORN</dc:creator>
  <cp:keywords/>
  <dc:description/>
  <cp:lastModifiedBy>Compc1</cp:lastModifiedBy>
  <cp:lastPrinted>2015-10-15T06:46:02Z</cp:lastPrinted>
  <dcterms:created xsi:type="dcterms:W3CDTF">2000-11-05T04:26:53Z</dcterms:created>
  <dcterms:modified xsi:type="dcterms:W3CDTF">2015-10-15T07:15:02Z</dcterms:modified>
  <cp:category/>
  <cp:version/>
  <cp:contentType/>
  <cp:contentStatus/>
</cp:coreProperties>
</file>